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https://shdgov-my.sharepoint.com/personal/jmpacheco_shd_gov_co/Documents/Documentos/PROPOSICIONES CONCEJO 2025/1266-Presupuesto/"/>
    </mc:Choice>
  </mc:AlternateContent>
  <xr:revisionPtr revIDLastSave="0" documentId="13_ncr:1_{6384D11C-E495-476F-AF3A-EA5FB0788E4D}" xr6:coauthVersionLast="47" xr6:coauthVersionMax="47" xr10:uidLastSave="{00000000-0000-0000-0000-000000000000}"/>
  <bookViews>
    <workbookView xWindow="1560" yWindow="1560" windowWidth="17280" windowHeight="9030" firstSheet="7" activeTab="8" xr2:uid="{00000000-000D-0000-FFFF-FFFF00000000}"/>
  </bookViews>
  <sheets>
    <sheet name="Preg. 1" sheetId="7" r:id="rId1"/>
    <sheet name="Preg. 4" sheetId="3" r:id="rId2"/>
    <sheet name="Preg. 5" sheetId="1" r:id="rId3"/>
    <sheet name="Preg.13" sheetId="2" r:id="rId4"/>
    <sheet name="Preg.14_año_2024" sheetId="8" r:id="rId5"/>
    <sheet name="Preg.14_año_2025" sheetId="9" r:id="rId6"/>
    <sheet name="Preg.14_año_2026" sheetId="10" r:id="rId7"/>
    <sheet name="Preg.14_Consolidado" sheetId="11" r:id="rId8"/>
    <sheet name="Preg.21" sheetId="4" r:id="rId9"/>
    <sheet name="Preg. 22" sheetId="5" r:id="rId10"/>
    <sheet name="Preg. 23" sheetId="6" r:id="rId11"/>
  </sheets>
  <definedNames>
    <definedName name="_xlnm._FilterDatabase" localSheetId="10" hidden="1">'Preg. 23'!$B$2:$H$22</definedName>
    <definedName name="_xlnm._FilterDatabase" localSheetId="2" hidden="1">'Preg. 5'!$B$2:$F$2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F4" i="4"/>
  <c r="C48" i="4"/>
  <c r="D48" i="4"/>
  <c r="B48" i="4"/>
  <c r="D47" i="1"/>
  <c r="C47" i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" i="4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5" i="5"/>
  <c r="F3" i="1"/>
  <c r="F23" i="1"/>
  <c r="F17" i="1"/>
  <c r="F8" i="1"/>
  <c r="F14" i="1"/>
  <c r="F9" i="1"/>
  <c r="F13" i="1"/>
  <c r="F21" i="1"/>
  <c r="F36" i="1"/>
  <c r="F24" i="1"/>
  <c r="F6" i="1"/>
  <c r="F33" i="1"/>
  <c r="F31" i="1"/>
  <c r="F11" i="1"/>
  <c r="F19" i="1"/>
  <c r="F27" i="1"/>
  <c r="F20" i="1"/>
  <c r="F28" i="1"/>
  <c r="F7" i="1"/>
  <c r="F15" i="1"/>
  <c r="F32" i="1"/>
  <c r="F5" i="1"/>
  <c r="F38" i="1"/>
  <c r="F43" i="1"/>
  <c r="F44" i="1"/>
  <c r="F46" i="1"/>
  <c r="F45" i="1"/>
  <c r="F30" i="1"/>
  <c r="F39" i="1"/>
  <c r="F40" i="1"/>
  <c r="F22" i="1"/>
  <c r="F37" i="1"/>
  <c r="F35" i="1"/>
  <c r="F25" i="1"/>
  <c r="F34" i="1"/>
  <c r="F10" i="1"/>
  <c r="F29" i="1"/>
  <c r="F41" i="1"/>
  <c r="F18" i="1"/>
  <c r="F42" i="1"/>
  <c r="F16" i="1"/>
  <c r="F26" i="1"/>
  <c r="F12" i="1"/>
  <c r="F47" i="1"/>
  <c r="F4" i="1"/>
  <c r="E3" i="1"/>
  <c r="E23" i="1"/>
  <c r="E17" i="1"/>
  <c r="E8" i="1"/>
  <c r="E14" i="1"/>
  <c r="E9" i="1"/>
  <c r="E13" i="1"/>
  <c r="E21" i="1"/>
  <c r="E36" i="1"/>
  <c r="E24" i="1"/>
  <c r="E6" i="1"/>
  <c r="E33" i="1"/>
  <c r="E31" i="1"/>
  <c r="E11" i="1"/>
  <c r="E19" i="1"/>
  <c r="E27" i="1"/>
  <c r="E20" i="1"/>
  <c r="E28" i="1"/>
  <c r="E7" i="1"/>
  <c r="E15" i="1"/>
  <c r="E32" i="1"/>
  <c r="E5" i="1"/>
  <c r="E38" i="1"/>
  <c r="E43" i="1"/>
  <c r="E44" i="1"/>
  <c r="E46" i="1"/>
  <c r="E45" i="1"/>
  <c r="E30" i="1"/>
  <c r="E39" i="1"/>
  <c r="E40" i="1"/>
  <c r="E22" i="1"/>
  <c r="E37" i="1"/>
  <c r="E35" i="1"/>
  <c r="E25" i="1"/>
  <c r="E34" i="1"/>
  <c r="E10" i="1"/>
  <c r="E29" i="1"/>
  <c r="E41" i="1"/>
  <c r="E18" i="1"/>
  <c r="E42" i="1"/>
  <c r="E16" i="1"/>
  <c r="E26" i="1"/>
  <c r="E12" i="1"/>
  <c r="E4" i="1"/>
  <c r="E47" i="1" l="1"/>
</calcChain>
</file>

<file path=xl/sharedStrings.xml><?xml version="1.0" encoding="utf-8"?>
<sst xmlns="http://schemas.openxmlformats.org/spreadsheetml/2006/main" count="2175" uniqueCount="846">
  <si>
    <t>Presupuesto Anual 2026</t>
  </si>
  <si>
    <t>Inversión y Funcionamiento</t>
  </si>
  <si>
    <t>Cifas en millones de pesos</t>
  </si>
  <si>
    <t>Sector/Entidad/Programa</t>
  </si>
  <si>
    <t>Administrados</t>
  </si>
  <si>
    <t>Crédito</t>
  </si>
  <si>
    <t>Destinación Específica</t>
  </si>
  <si>
    <t>Ordinario</t>
  </si>
  <si>
    <t>SGP_Otras Nación</t>
  </si>
  <si>
    <t>Total general</t>
  </si>
  <si>
    <t>Ambiente</t>
  </si>
  <si>
    <t>0126 - Secretaría Distrital de Ambiente</t>
  </si>
  <si>
    <t>Funcionamiento</t>
  </si>
  <si>
    <t>0126 - Programa Funcionamiento - SECRETARÍA DISTRITAL DE AMBIENTE</t>
  </si>
  <si>
    <t>Inversión</t>
  </si>
  <si>
    <t>Documentos de evaluación</t>
  </si>
  <si>
    <t>Documentos de planeación</t>
  </si>
  <si>
    <t>Documentos metodológicos</t>
  </si>
  <si>
    <t>Fortalecimiento de la apropiación social del conocimiento para la resiliencia climática en Bogotá D.C.</t>
  </si>
  <si>
    <t>Fortalecimiento de la capacidad en la Gestión Legal Ambiental de la SDA Bogotá D.C.</t>
  </si>
  <si>
    <t>Fortalecimiento de la gestión de TI en la Secretaría Distrital de Ambiente Bogotá D.C.</t>
  </si>
  <si>
    <t>Fortalecimiento de la planeación y gestión del conocimiento ambiental Bogotá D.C.</t>
  </si>
  <si>
    <t>Fortalecimiento en la Evaluación, Seguimiento y Control Ambiental a los Recursos Naturales y la Estructura Ecológica Principal en Bogotá D.C.</t>
  </si>
  <si>
    <t>Fortalecimiento Institucional para la gestión ambiental Bogotá D.C.</t>
  </si>
  <si>
    <t>Incorporación de criterios de ecourbanismo, producción y consumo sostenible en Bogotá D.C.</t>
  </si>
  <si>
    <t>Incremento de las acciones que contribuyen a la adaptación de los socioecosistemas de Bogotá Región ante los fenómenos de variabilidad y cambio climático Bogotá D.C.</t>
  </si>
  <si>
    <t>Mejoramiento de la calidad del Aire, Auditiva y Visual, construyendo una ciudad más justa y saludable en Bogotá D.C</t>
  </si>
  <si>
    <t>0203 - Instituto Distrital de Gestión de Riesgos y Cambio Climático</t>
  </si>
  <si>
    <t>0203 - Programa Funcionamiento - INSTITUTO DISTRITAL PARA LA GESTIÓN DEL RIESGO - IDIGER</t>
  </si>
  <si>
    <t>Fortalecimiento de la capacidad institucional de la entidad coordinadora del Sistema Distrital de Gestión de Riesgos y Cambio Climático en las instancias locales de Bogotá D.C.</t>
  </si>
  <si>
    <t>Fortalecimiento de la gobernanza del Riesgo y Adaptación al Cambio Climático en la Ciudad de Bogotá D.C.</t>
  </si>
  <si>
    <t>Generación de acciones para la reducción de la condición de vulnerabilidad de las familias ubicadas en zona de alto riesgo no mitigable en la ciudad de Bogotá D.C.</t>
  </si>
  <si>
    <t>Generación de Conocimiento del Riesgo de Desastres y los Efectos del  Cambio Climático en Bogotá D.C</t>
  </si>
  <si>
    <t>Implementación de acciones de fortalecimiento institucional para mejorar el desempeño institucional del IDIGER en el Distrito Capital Bogotá D.C.</t>
  </si>
  <si>
    <t>Incremento de las acciones de reducción del riesgo y adaptación al cambio climático en las unidades de Planeamiento Local UPL, que cuenten con análisis de riesgo en Bogotá D.C.</t>
  </si>
  <si>
    <t>Optimización del proceso de manejo de emergencias y desastres en Bogotá D.C.</t>
  </si>
  <si>
    <t>Servicio de Implementación Sistemas de Gestión</t>
  </si>
  <si>
    <t>Servicios tecnológicos</t>
  </si>
  <si>
    <t>0218 - Jardín Botánico "José Celestino Mutis"</t>
  </si>
  <si>
    <t>0218 - Programa Funcionamiento - JARDÍN BOTÁNICO JOSÉ CELESTINO MUTIS</t>
  </si>
  <si>
    <t>Consolidación de acciones y procesos de educación ambiental y de participación para la comprensión de la conservación, el uso sostenible de la biodiversidad y los retos del cambio climático en Bogotá</t>
  </si>
  <si>
    <t>Consolidación de las coberturas vegetales como estrategia de adaptación y mitigación al cambio climático en el Distrito Capital. Bogotá D.C.</t>
  </si>
  <si>
    <t>Fortalecimiento de la agricultura urbana en el Distrito Capital como estrategia de adaptación al cambio climático y dinamización económica Bogotá D.C.</t>
  </si>
  <si>
    <t>Investigación Fortalecimiento del Tropicario del Jardín Botánico de Bogotá como estrategia para la conservación ex situ de la flora colombiana. Bogotá D.C.</t>
  </si>
  <si>
    <t>Investigación Fortalecimiento del Tropicario del Jardín Botánico de Bogotá como estrategia para la conservación ex situ de la flora colombiana.Bogotá D.C.</t>
  </si>
  <si>
    <t>Investigación para la conservación de los ecosistemas y la flora de Bogotá D.C.</t>
  </si>
  <si>
    <t>Sedes adecuadas</t>
  </si>
  <si>
    <t>Sedes mantenidas</t>
  </si>
  <si>
    <t>Servicio de gestión documental actualizado</t>
  </si>
  <si>
    <t>0229 - Instituto Distrital de Protección y Bienestar Animal</t>
  </si>
  <si>
    <t>0229 - Programa Funcionamiento - INSTITUTO DISTRITAL DE PROTECCIÓN Y BIENESTAR ANIMAL - IDPYBA</t>
  </si>
  <si>
    <t>Desarrollo de un proceso institucional de gestión del conocimiento para el fortalecimiento de la política pública de protección y bienestar animal en Bogotá D.C.</t>
  </si>
  <si>
    <t>Documentos de lineamientos técnicos</t>
  </si>
  <si>
    <t>Documentos normativos</t>
  </si>
  <si>
    <t>Fortalecimiento de la apropiación de la cultura ciudadana para la convivencia interespecie armónica, la protección y el bienestar de los animales en Bogotá D.C.</t>
  </si>
  <si>
    <t>Mejoramiento de la gestión pública y administrativa del Instituto Distrital de Protección y Bienestar Animal en Bogotá D.C.</t>
  </si>
  <si>
    <t>Optimización De los servicios para la atención integral y bienestar de animales domésticos, de granja y especies no convencionales en Bogotá D.C.</t>
  </si>
  <si>
    <t>Servicio de asistencia técnica</t>
  </si>
  <si>
    <t>Servicio de información actualizado</t>
  </si>
  <si>
    <t>Servicios de información implementados</t>
  </si>
  <si>
    <t>Cultura, Recreación y Deporte</t>
  </si>
  <si>
    <t>0119 - Secretaría Distrital de Cultura, Recreación y Deporte</t>
  </si>
  <si>
    <t>0119 - Programa Funcionamiento - SECRETARÍA DISTRITAL DE CULTURA, RECREACIÓN Y DEPORTE</t>
  </si>
  <si>
    <t>Asistencia Técnica para el desarrollo de infraestructuras culturales sostenibles en el Distrito Capital Bogotá D.C.</t>
  </si>
  <si>
    <t>Formación Artística, Cultural y Deportiva a lo largo de la vida en Bogotá D.C.</t>
  </si>
  <si>
    <t>Fortalecimiento de alianzas estratégicas a nivel bilateral y multilateral para el posicionamiento de la ciudad como referente cultural y recredeportivo en escenarios internacionales Bogotá D.C.</t>
  </si>
  <si>
    <t>Fortalecimiento de la educación inicial con pertinencia y calidad en Bogotá</t>
  </si>
  <si>
    <t>Fortalecimiento de la gobernanza territorial, la participación incidente y la atención diferenciada de los grupos étnicos, etarios y sectores sociales desde las prácticas culturales en Bogotá D.C.</t>
  </si>
  <si>
    <t>Fortalecimiento de la sostenibilidad económica del sector cultural y creativo, a través de la implementación de programas que permitan aumentar crecimiento y competitividad, en Bogotá D.C.</t>
  </si>
  <si>
    <t>Fortalecimiento de prácticas y transformaciones culturales, patrimoniales, urbanas y sociales para el bienestar integral de Bogotá D.C.</t>
  </si>
  <si>
    <t>Fortalecimiento del acceso a la cultura escrita de los habitantes de Bogotá D.C.</t>
  </si>
  <si>
    <t>Fortalecimiento del Fomento para el Desarrollo de Procesos Culturales Sostenibles en Bogotá D.C.</t>
  </si>
  <si>
    <t>Innovación y cambio cultural para la transformación de comportamientos que promuevan el orgullo por la ciudad de Bogotá D.C.</t>
  </si>
  <si>
    <t>Servicio de integración de la oferta pública</t>
  </si>
  <si>
    <t>0211 - Instituto Distrital de Recreación y Deporte</t>
  </si>
  <si>
    <t>0211 - Programa Funcionamiento - INSTITUTO DISTRITAL PARA LA RECREACIÓN Y EL DEPORTE</t>
  </si>
  <si>
    <t>Administración de parques y escenarios confiables y seguros para promover el encuentro y apropiación del espacio público de Bogotá D.C.</t>
  </si>
  <si>
    <t>Construcción  y adecuación de parques y escenarios recreodeportivos para el encuentro y disfrute de los habitantes de Bogotá D.C.</t>
  </si>
  <si>
    <t>Desarrollo de programas recreativos y de actividad física en Bogotá D.C.</t>
  </si>
  <si>
    <t>Formación integral de la primera infancia, infancia, adolescencia y juventud a través de procesos de exploración, apropiación e iniciación mediante el juego y el  deporte en Bogotá D.C.</t>
  </si>
  <si>
    <t>Fortalecimiento de la capacidad institucional para una gestión pública, eficiente y oportuna en  Bogotá D.C.</t>
  </si>
  <si>
    <t>Fortalecimiento de la economía del deporte y la recreación en Bogotá D.C.</t>
  </si>
  <si>
    <t>Fortalecimiento de la gestión recreodeportiva, la participación incidente y la construcción de comunidad desde los barrios en Bogotá D.C</t>
  </si>
  <si>
    <t>Implementación de los programas de BOGOTÁ DEPORTIVA desde la iniciación hasta el rendimiento en Bogotá D.C.</t>
  </si>
  <si>
    <t>0213 - Instituto Distrital del Patrimonio Cultural</t>
  </si>
  <si>
    <t>0213 - Programa Funcionamiento - INSTITUTO DISTRITAL DEL PATRIMONIO CULTURAL</t>
  </si>
  <si>
    <t>Consolidación de estrategias y mecanismos que aporten al reconocimiento, divulgación y apropiación de los patrimonios a nivel territorial y poblacional en Bogotá D.C.</t>
  </si>
  <si>
    <t>Desarrollo de acciones de intervención para la protección y conservación de los valores del paisaje histórico, urbano y rural de los espacios patrimoniales de Bogotá D.C.</t>
  </si>
  <si>
    <t>Desarrollo de acciones para la gestión del patrimonio arqueológico de Bogotá D.C.</t>
  </si>
  <si>
    <t>Desarrollo de instrumentos de planeación y gestión territorial asociados a los patrimonios de Bogotá D.C.</t>
  </si>
  <si>
    <t>Desarrollo de procesos de valoración, identificación, documentación y registro de prácticas y manifestaciones del patrimonio vivo en Bogotá D.C.</t>
  </si>
  <si>
    <t>Desarrollo de procesos pedagógicos en patrimonio cultural con niños, niñas, adolescentes, jóvenes y otros actores en Bogotá D.C.</t>
  </si>
  <si>
    <t>Fortalecimiento de la eficiencia administrativa del Instituto Distrital de Patrimonio Cultural de Bogotá D.C.</t>
  </si>
  <si>
    <t>Implementación de procesos de valoración para el inventario del patrimonio cultural material en Bogotá D.C.</t>
  </si>
  <si>
    <t>Mejoramiento de la capacidad institucional para la atención de trámites y servicios orientados a la intervención, protección y conservación del patrimonio cultural material de Bogotá D.C.</t>
  </si>
  <si>
    <t>0215 - Fundación Gilberto Alzate Avendaño</t>
  </si>
  <si>
    <t>0215 - Programa Funcionamiento - FUNDACIÓN GILBERTO ALZATE AVENDAÑO</t>
  </si>
  <si>
    <t>Consolidación del Distrito Creativo en el Bronx para la revitalización del centro de la ciudad Bogotá D.C.</t>
  </si>
  <si>
    <t>Consolidación del ecosistema de la economía cultural y creativa del centro de Bogotá D.C</t>
  </si>
  <si>
    <t>Fortalecimiento de espacios de transformación cultural, memoria, valoración social y participación incidente en el Centro de la Ciudad Bogotá D.C.</t>
  </si>
  <si>
    <t>Fortalecimiento del ecosistema artístico y cultural en el Centro de Bogotá D.C.</t>
  </si>
  <si>
    <t>Fortalecimiento institucional de la FUGA Bogotá D.C.</t>
  </si>
  <si>
    <t>Mantenimiento de los equipamientos de la FUGA para la circulación artística en el Centro de Bogotá D.C.</t>
  </si>
  <si>
    <t>0216 - Orquesta Filarmónica de Bogotá</t>
  </si>
  <si>
    <t>0216 - Programa Funcionamiento - ORQUESTA FILARMÓNICA DE BOGOTÁ</t>
  </si>
  <si>
    <t>Consolidación Programa de Formación Musical Vamos a la Filarmónica Bogotá D.C.</t>
  </si>
  <si>
    <t>Fortalecimiento capacidad administrativa y de la gestión institucional de la OFB Bogotá D.C.</t>
  </si>
  <si>
    <t>Fortalecimiento Ciudad Creativa de la Música Bogotá D.C.</t>
  </si>
  <si>
    <t>Implementación programa de fomento de la Orquesta Filarmónica Bogotá D.C.</t>
  </si>
  <si>
    <t>Mantenimiento equipamientos culturales de la OFB Bogotá D.C.</t>
  </si>
  <si>
    <t>0222 - Instituto Distrital de las Artes</t>
  </si>
  <si>
    <t>0222 - Programa Funcionamiento - INSTITUTO DISTRITAL DE LAS ARTES - IDARTES</t>
  </si>
  <si>
    <t>Adecuación, mantenimiento y modernización de los equipamientos culturales a cargo del Idartes en Bogotá D.C.</t>
  </si>
  <si>
    <t>Consolidación de la Red de Escenarios Culturales en Bogotá D.C.</t>
  </si>
  <si>
    <t>Consolidación de procesos creativos, innovadores, incluyentes, participativos y de transformación social a través del fomento a las prácticas artísticas en Bogotá D.C.</t>
  </si>
  <si>
    <t>Consolidación de procesos desde las artes que aporten al desarrollo integral de la primera infancia en Bogotá D.C.</t>
  </si>
  <si>
    <t>Fortalecimiento de la infraestructura tecnológica, comunicativa y la gestión institucional para la cualificación de capacidades y mejoramiento de los servicios dirigidos a la ciudadanía en Bogotá D.C.</t>
  </si>
  <si>
    <t>Fortalecimiento de las prácticas artísticas en el espacio público, para promover la convivencia, apropiación ciudadana y la generación de confianza en Bogotá D.C.</t>
  </si>
  <si>
    <t>Fortalecimiento y posicionamiento del sector artístico mediante la promoción del conocimiento y la internacionalización cultural en Bogotá D.C.</t>
  </si>
  <si>
    <t>Generación de contenidos digitales de experiencias y formación artística para la apropiación en Bogotá D.C.</t>
  </si>
  <si>
    <t>Implementación de prácticas artísticas y creativas para la promoción del bienestar y la innovación social en Bogotá D.C.</t>
  </si>
  <si>
    <t>Implementación de procesos de formación artística con las comunidades en Bogotá D.C.</t>
  </si>
  <si>
    <t>Implementación del ecosistema sostenible para las artes en Bogotá D.C.</t>
  </si>
  <si>
    <t>Desarrollo Económico, Industria y Turismo</t>
  </si>
  <si>
    <t>0117 - Secretaría Distrital de Desarrollo Económico</t>
  </si>
  <si>
    <t>0117 - Programa Funcionamiento - SECRETARÍA DISTRITAL DE DESARROLLO ECONÓMICO</t>
  </si>
  <si>
    <t>Consolidación del Sistema de Abastecimiento y Distribución de Alimentos de Bogotá D.C.</t>
  </si>
  <si>
    <t>Diseño de la estrategia para incrementar la productividad del Distrito Aeroportuario de Bogotá D.C.</t>
  </si>
  <si>
    <t>Fortalecimiento de la articulación del ecosistema CTEI, en torno a servicios y equipamientos para el desarrollo de iniciativas que impulsen la productividad y el desarrollo económico de Bogotá D.C.</t>
  </si>
  <si>
    <t>Fortalecimiento de la capacidad administrativa y técnica de la SDDE para afrontar los desafíos institucionales en Bogotá D.C.</t>
  </si>
  <si>
    <t>Fortalecimiento de la ruta integral de empleo y formación en Bogotá D.C.</t>
  </si>
  <si>
    <t>Fortalecimiento de las capacidades institucionales para mejorar la sostenibilidad del sistema integrado de gestión, bajo estándares del MIPG en Bogotá D.C.</t>
  </si>
  <si>
    <t>Fortalecimiento de los negocios locales de la ciudad de Bogotá D.C.</t>
  </si>
  <si>
    <t>Fortalecimiento de los sistemas productivos acorde a la vocación y potencial económico del territorio mediante la reconversión, innovación y diversificación productiva de la Ruralidad de Bogotá D.C.</t>
  </si>
  <si>
    <t>Generación y articulación de la información sobre el desarrollo económico de Bogotá D.C.</t>
  </si>
  <si>
    <t>Mejoramiento de las capacidades de innovación, productividad e internacionalización del tejido empresarial de Bogotá Región para acceder a mercados locales, regionales e internacionales. Bogotá D.C.</t>
  </si>
  <si>
    <t>0200 - Instituto para la Economía Social</t>
  </si>
  <si>
    <t>0200 - Programa Funcionamiento - INSTITUTO PARA LA ECONOMIA SOCIAL IPES</t>
  </si>
  <si>
    <t>Administración y Fortalecimiento de las Plazas Distritales de Mercado de Bogotá D.C.</t>
  </si>
  <si>
    <t>Aprovechamiento del espacio público donde converge la población vendedora informal para fortalecer la economía social. Bogotá D.C.</t>
  </si>
  <si>
    <t>Fortalecimiento de la ruta de formación integral y orientación para el empleo para los vendedores de la economía informal de Bogotá D.C</t>
  </si>
  <si>
    <t>Fortalecimiento para la integración económica y productiva de las unidades de negocio de la economía informal de Bogotá D.C.</t>
  </si>
  <si>
    <t>Fortalecimiento para optimizar los procesos, la gestión estratégica y operativa del IPES Bogotá D.C</t>
  </si>
  <si>
    <t>Implementación de la Política Pública Distrital de Vendedoras y Vendedores Informales. Bogotá D.C.</t>
  </si>
  <si>
    <t>Mantenimiento para fortalecer la infraestructura a través de mantenimiento preventivo, correctivo, Embellecimiento y/o reforzamiento estructural de las Plazas Distritales de Mercado de Bogotá D.C</t>
  </si>
  <si>
    <t>0221 - Instituto Distrital de Turismo</t>
  </si>
  <si>
    <t>0221 - Programa Funcionamiento - INSTITUTO DISTRITAL DE TURISMO</t>
  </si>
  <si>
    <t>Apoyo a Proyectos Tu - Documentos de lineamientos técnicos</t>
  </si>
  <si>
    <t>Apoyo a Proyectos Tu - Servicio de asistencia técnica para mejorar la competitividad de los sectores productivos</t>
  </si>
  <si>
    <t>Centro turístico construido</t>
  </si>
  <si>
    <t>Desarrollo de acciones de marketing que permitan el posicionamiento y consolidación de la ciudad como destino turístico a nivel regional nacional e internacional a Bogotá D.C.</t>
  </si>
  <si>
    <t>Desarrollo de estrategias de mercadeo y fortalecimiento de capacidades de actores de la cadena de valor del turismo para mejorar el posicionamiento a nivel nacional e internacional de Bogotá D.C.</t>
  </si>
  <si>
    <t>Fortalecimiento de l - Servicio de actualización del Sistema de Gestión</t>
  </si>
  <si>
    <t>Fortalecimiento de l - Servicio de asistencia técnica</t>
  </si>
  <si>
    <t>Fortalecimiento de la capacidad del Sistema Distrital de Turismo para el fomento de la actividad turística de Bogotá-Región como destino competitivo, responsable, sostenible y accesible Bogotá D.C.</t>
  </si>
  <si>
    <t>Implementación de un modelo de gestión de información estadística para el sector turismo de Bogotá D.C.</t>
  </si>
  <si>
    <t>Transferencias Funcionamiento</t>
  </si>
  <si>
    <t>Educación</t>
  </si>
  <si>
    <t>0112 - Secretaría de Educación del Distrito</t>
  </si>
  <si>
    <t>0112 - Programa Funcionamiento - SECRETARÍA DE EDUCACIÓN DEL DISTRITO</t>
  </si>
  <si>
    <t>006_Servicio de asistencia técnica en educación inicial, preescolar, básica y media</t>
  </si>
  <si>
    <t>Administración y gestión del Talento Humano para garantizar el servicio educativo oficial de Bogotá D.C.</t>
  </si>
  <si>
    <t>Consolidación de las trayectorias educativas en condiciones de calidad de las niñas, niños, adolescentes, jóvenes y adultos para una educación que te responde en Bogotá D.C.</t>
  </si>
  <si>
    <t>Desarrollo y fortalecimiento de las habilidades comunicativas en lengua extranjera de los estudiantes matriculados en los colegios oficiales en el marco de una educación de calidad. Bogotá D.C.</t>
  </si>
  <si>
    <t>Fortalecimiento de la atención integral a la primera infancia en los colegios de Bogotá D.C.</t>
  </si>
  <si>
    <t>Fortalecimiento de la infraestructura y dotación de ambientes de aprendizaje y sedes administrativas a cargo de la Secretaría de Educación de Bogotá D.C.</t>
  </si>
  <si>
    <t>Fortalecimiento de los aprendizajes de los estudiantes matriculados en los colegios oficiales en el marco de una educación de calidad, inclusiva y equitativa en Bogotá D.C.</t>
  </si>
  <si>
    <t>Implementación del programa de convivencia y salud mental en las comunidades educativas y entornos priorizados en Bogotá D.C.</t>
  </si>
  <si>
    <t>Mejoramiento del bienestar integral de los estudiantes matrículados en los colegios Oficiales de Bogotá D.C.</t>
  </si>
  <si>
    <t>Modernización y fortalecimiento de los sistemas de información, incluyendo innovación tecnológica, al servicio de la calidad educativa en los colegios públicos de la ciudad de Bogotá D.C.</t>
  </si>
  <si>
    <t>Prestación de los servicios administrativos para la operación del sistema educativo oficial y divulgación de la oferta educativa de Bogotá D.C.</t>
  </si>
  <si>
    <t>Servicio educativo de Cobertura con Equidad en Bogotá D.C.</t>
  </si>
  <si>
    <t>0219 - Instituto para la Investigación Educativa y el Desarrollo Pedagógico</t>
  </si>
  <si>
    <t>0219 - Programa Funcionamiento - INSTITUTO PARA LA INVESTIGACIÓN EDUCATIVA Y EL DESARROLLO PEDAGÓGICO</t>
  </si>
  <si>
    <t>Generación y divulgación de conocimiento - Documentos de planeación</t>
  </si>
  <si>
    <t>Generación y divulgación de conocimiento para el desarrollo y la transformación educativa en Bogotá D.C.</t>
  </si>
  <si>
    <t>0230 - Universidad Distrital "Francisco José de Caldas"</t>
  </si>
  <si>
    <t>0230 - Programa Funcionamiento - UNIVERSIDAD DISTRITAL FRANCISCO JOSÉ DE CALDAS</t>
  </si>
  <si>
    <t>Ampliación y Mejoramiento de la infraestructura física de las Sedes de la Universidad Distrital Francisco José de Caldas. Bogotá D.C</t>
  </si>
  <si>
    <t>Fortalecimiento de la capacidad para la prestación del servicio en las Unidades Académicas de Laboratorio en la docencia, investigación, extensión y proyección social de la UDFC. Bogotá D.C.</t>
  </si>
  <si>
    <t>Transferencias Inversión</t>
  </si>
  <si>
    <t>0230 - Transferencias de Inversion - UNIVERSIDAD DISTRITAL FRANCISCO JOSE DE CALDAS</t>
  </si>
  <si>
    <t>0501 - Agencia Distrital para la Educación Superior la Ciencia y la Tecnología</t>
  </si>
  <si>
    <t>0501 - Programa Funcionamiento - AGENCIA DISTRITAL PARA LA EDUCACIÓN SUPERIOR, LA CIENCIA Y LA TECNOLOGÍA"ATENEA"</t>
  </si>
  <si>
    <t>Consolidación del ecosistema de ciencia, tecnología e innovación para facilitar la resolución de necesidades y retos de Bogotá D.C.</t>
  </si>
  <si>
    <t>Fortalecimiento e implementación de estrategias de acceso y permanencia en programas de educación posmedia pertinentes y acordes con las demandas sociales y productivas de Bogotá D.C.</t>
  </si>
  <si>
    <t>Fortalecimiento institucional para la gestión de la educación posmedia, la ciencia y la tecnología en Bogotá D.C</t>
  </si>
  <si>
    <t>Implementación de estrategias de formación a través de ciclos cortos y/o certificaciones que permitan adquirir las habilidades y competencias necesarias para mejorar la empleabilidad en Bogotá D.C.</t>
  </si>
  <si>
    <t>Implementacion del sistema de educación postmedia para Bogotá D.C.</t>
  </si>
  <si>
    <t>Gestión Jurídica</t>
  </si>
  <si>
    <t>0136 - Secretaría Jurídica Distrital</t>
  </si>
  <si>
    <t>0136 - Programa Funcionamiento - SECRETARÍA JURÍDICA DISTRITAL</t>
  </si>
  <si>
    <t>Fortalecimiento de la capacidad institucional y operativa de la Secretaría Jurídica para gestionar los aspectos jurídicos. Bogotá D.C.</t>
  </si>
  <si>
    <t>Fortalecimiento de la participación ciudadana en el ciclo de gobernanza regulatoria del Distrito Capital. Bogotá D.C.</t>
  </si>
  <si>
    <t>Fortalecimiento del modelo de gestión jurídica y prevención del daño antijurídico en Bogotá D.C.</t>
  </si>
  <si>
    <t>Fortalecimiento estratégico institucional y mejora de la gestión de la Secretaría Jurídica Distrital. Bogotá D.C.</t>
  </si>
  <si>
    <t>Fortalecimiento institucional para optimizar la gestión jurídica y normativa en la Secretaría Jurídica Distrital Bogotá D.C.</t>
  </si>
  <si>
    <t>Modernización integral de la Infraestructura TIC de la Secretaria Jurídica Distrital. Bogotá D.C.</t>
  </si>
  <si>
    <t>Gestión Pública</t>
  </si>
  <si>
    <t>0104 - Secretaría General</t>
  </si>
  <si>
    <t>0104 - Programa Funcionamiento - SECRETARIA GENERAL</t>
  </si>
  <si>
    <t>Fortalecimiento  de la gestión y articulación institucional para la generación de valor público en Bogotá D.C.</t>
  </si>
  <si>
    <t>Fortalecimiento de capacidades institucionales y de la sociedad civil para la implementación del acuerdo de paz, la memoria, y los derechos de las víctimas del conflicto armado en Bogotá D.C.</t>
  </si>
  <si>
    <t>Fortalecimiento de la comunicación pública para que la ciudadanía conozca las acciones, planes, programas y proyectos que adelanta la administración distrital Bogotá D.C</t>
  </si>
  <si>
    <t>Fortalecimiento de la cultura en los actores públicos y privados en integridad y estado abierto que mejore la gobernanza en Bogotá D.C.</t>
  </si>
  <si>
    <t>Fortalecimiento de la internacionalización de Bogotá D.C.</t>
  </si>
  <si>
    <t>Fortalecimiento de las Tecnologías de la Información y las Comunicaciones en el sector Gestión Pública de Bogotá D.C</t>
  </si>
  <si>
    <t>Fortalecimiento del acceso y difusión de la memoria histórica y del patrimonio documental de Bogotá D.C.</t>
  </si>
  <si>
    <t>Fortalecimiento del Ecosistema de Innovación Pública de Bogotá para mejorar la confianza ciudadana, el valor público y el gobierno colaborativo en Bogotá D.C.</t>
  </si>
  <si>
    <t>Implementación de la estrategia de ciudad inteligente para mejorar la calidad de vida de la ciudadanía en Bogotá D.C</t>
  </si>
  <si>
    <t>Optimización de la gestión integral de la Secretaría General de la Alcaldía Mayor de Bogotá D.C.</t>
  </si>
  <si>
    <t>Optimización del servicio a la ciudadanía para aumentar la confianza en la administración distrital de Bogotá D.C.</t>
  </si>
  <si>
    <t>0125 - Departamento Administrativo del Servicio Civil Distrital</t>
  </si>
  <si>
    <t>0125 - Programa Funcionamiento - DEPARTAMENTO ADMINISTRATIVO DEL SERVICIO CIVIL DISTRITAL</t>
  </si>
  <si>
    <t>Desarrollo de Capacidades para una Gestión Innovadora e Incluyente del Talento Humano, Fomentando la Confianza Ciudadana en el Gobierno de Bogotá D.C.</t>
  </si>
  <si>
    <t>Fortalecimiento Institucional del DASCD: Hacia una gestión pública centrada en la ciudadanía. Bogotá D.C.</t>
  </si>
  <si>
    <t>Gobierno</t>
  </si>
  <si>
    <t>0110 - Secretaría Distrital de Gobierno</t>
  </si>
  <si>
    <t>0110 - Programa Funcionamiento - SECRETARÍA DISTRITAL DE GOBIERNO</t>
  </si>
  <si>
    <t>FORTALECIMIENTO DE LA CAPACIDAD INSTITUCIONAL Y DE LOS ACTORES SOCIALES PARA LA GARANTÍA, PROMOCIÓN Y PROTECCIÓN DE LOS DERECHOS DE LAS COMUNIDADES ÉTNICAS EN BOGOTÁ D.C</t>
  </si>
  <si>
    <t>FORTALECIMIENTO DE LA CAPACIDAD INSTITUCIONAL Y DE LOS ACTORES SOCIALES PARA LA GARANTÍA, PROMOCIÓN Y PROTECCIÓN DE LOS DERECHOS HUMANOS Y DE LIBERTAD RELIGIOSA Y DE CONCIENCIA EN BOGOTÁ D.C.</t>
  </si>
  <si>
    <t>FORTALECIMIENTO DE LA GESTIÓN ADMINISTRATIVA Y OPERATIVA DE LA SECRETARIA DISTRITAL DE GOBIERNO BOGOTÁ D.C.</t>
  </si>
  <si>
    <t>FORTALECIMIENTO DE LA GESTIÓN POLICIVA EN BOGOTÁ D.C.</t>
  </si>
  <si>
    <t>FORTALECIMIENTO DE LAS RELACIONES ESTRATÉGICAS DE LOS ACTORES POLÍTICOS DE LOS DIFERENTES NIVELES QUE INFLUYAN EN LA IMPLEMENTACIÓN DE LOS PROGRAMAS DE LA ADMINISTRACIÓN DISTRITAL BOGOTÁ D.C.</t>
  </si>
  <si>
    <t>FORTALECIMIENTO DEL TEJIDO SOCIAL Y LA RECONSTRUCCIÓN DE LA CONFIANZA CON LA CIUDADANÍA PARA PROMOVER LA CULTURA DE LA CONVIVENCIA BASADA EN EL DIÁLOGO BOGOTÁ D.C.</t>
  </si>
  <si>
    <t>FORTALECIMIENTO INSTITUCIONAL DE LA GESTIÓN LOCAL EN LAS LOCALIDADES DE BOGOTÁ D.C.</t>
  </si>
  <si>
    <t>FORTALECIMIENTO TECNOLÓGICO PARA UNA ADMINISTRACIÓN MÁS EFICIENTE EN LA SECRETARÍA DISTRITAL DE GOBIERNO BOGOTÁ D.C.</t>
  </si>
  <si>
    <t>IMPLEMENTACIÓN DE ACCIONES ORIENTADAS A LA GESTIÓN PÚBLICA EFECTIVA Y TRANSPARENTE EN LA SECRETARÍA DISTRITAL DE GOBIERNO DE BOGOTÁ D.C.</t>
  </si>
  <si>
    <t>IMPLEMENTACIÓN DE ESTRATEGIAS DE INNOVACIÓN PUBLICA Y SOCIAL PARA EL FOMENTO DE LA GESTIÓN DEL CONOCIMIENTO EN BOGOTÁ D.C.</t>
  </si>
  <si>
    <t>IMPLEMENTACIÓN DE LA ESTRATEGIA DE PARTICIPACIÓN CIUDADANA EN ESPACIOS DE TOMA DE DECISIONES PÚBLICAS EN BOGOTÁ D.C</t>
  </si>
  <si>
    <t>0127 - Departamento Administrativo de la Defensoría del Espacio Público</t>
  </si>
  <si>
    <t>0127 - Programa Funcionamiento - DEPARTAMENTO ADMINISTRATIVO DE LA DEFENSORÍA DEL ESPACIO PÚBLICO</t>
  </si>
  <si>
    <t>Consolidación de la defensa del espacio espacio público y la apropiación del patrimonio inmobiliario de Bogotá D.C.</t>
  </si>
  <si>
    <t>Fortalecimiento de las TIC para apalancar la capacidad institucional del espacio público en Bogotá D.C</t>
  </si>
  <si>
    <t>Fortalecimiento del proceso de actualización del inventario de uso Público y Bienes Fiscales en Bogotá D.C</t>
  </si>
  <si>
    <t>Generación de proyectos de bienestar con enfoque de género, poblacional y diferencial en espacios públicos de Bogotá D.C.</t>
  </si>
  <si>
    <t>Implementación de la estrategia de fortalecimiento de la gestión institucional y operativa para mejorar el servicio a la ciudadanía en Bogotá D.C</t>
  </si>
  <si>
    <t>0220 - Instituto Distrital de la Participación y Acción Comunal</t>
  </si>
  <si>
    <t>0220 - Programa Funcionamiento - INSTITUTO DISTRITAL DE LA PARTICIPACIÓN Y ACCIÓN COMUNAL</t>
  </si>
  <si>
    <t>Construcción de Ciudadanía Activa Crece la participación en el territorio con promoción, información e innovación Bogotá D.C.</t>
  </si>
  <si>
    <t>Formación en capacidades democráticas en interrelación con la cualificación de la participación incidente; con enfoques de cultura ciudadana, democrática y de paz Bogotá D.C.</t>
  </si>
  <si>
    <t>Fortalecimiento de la gestión institucional del IDPAC en el marco de la ejecución del Plan de Desarrollo de Bogotá D.C.</t>
  </si>
  <si>
    <t>Implementación de acciones de innovación social que promuevan la participación incidente y la solución de problemas públicos Bogotá D.C.</t>
  </si>
  <si>
    <t>Implementación de mecanismos de participación que potencian el desarrollo territorial Bogotá D.C.</t>
  </si>
  <si>
    <t>Implementación del aprovechamiento en bienes fiscales y en zonas de cesión de carácter comunitario en Bogotá D.C.</t>
  </si>
  <si>
    <t>Hábitat</t>
  </si>
  <si>
    <t>0118 - Secretaría Distrital del Hábitat</t>
  </si>
  <si>
    <t>0118 - Programa Funcionamiento - SECRETARÍA DISTRITAL DE HABITAT</t>
  </si>
  <si>
    <t>Adecuación de entornos urbanos y/o rurales con déficit de infraestructura y espacio público de Bogotá D.C.</t>
  </si>
  <si>
    <t>Asistencia técnica para la habilitación de suelo y la gestión de los trámites de los proyectos que promuevan la generación e iniciación de viviendas vis y vip en Bogotá D.C.</t>
  </si>
  <si>
    <t>Desarrollo de estrategias que promuevan la participación ciudadana en la revitalización y resiliencia de espacios urbanos y rurales a través de la gobernanza colaborativa, la gestión y la innovación</t>
  </si>
  <si>
    <t>Estudios y diseños de proyectos para el mejoramiento integral de Barrios 2020-2024 Bogotá</t>
  </si>
  <si>
    <t>Fortalecimiento en la gestión pública integral en la Secretaría Distrital del Hábitat a través del modelo de gestión institucional de la entidad, aumentando el conocimiento de la ciudadanía</t>
  </si>
  <si>
    <t>Implementación de acciones y estrategias que garanticen el desarrollo formal de vivienda, la legalización urbanística y la prevención frente a la urbanización ilegal en Bogotá D.C.</t>
  </si>
  <si>
    <t>Implementación de las estrategias de generación y difusión del conocimiento e innovación para la toma de decisiones en política publica sobre las dinámicas del hábitat en Bogotá D.C.</t>
  </si>
  <si>
    <t>Mejoramiento de la prestación y acceso de los servicios públicos domiciliarios, en especial en suelo rural y hogares en condición de vulnerabilidad de Bogotá D.C.</t>
  </si>
  <si>
    <t>Subsidio Distrital de Vivienda para el acceso a soluciones habitacionales por parte de hogares vulnerables en Bogotá D.C.</t>
  </si>
  <si>
    <t>0118 - Transferencias de Inversión - SECRETARIA DISTRITAL DEL HABITAT</t>
  </si>
  <si>
    <t>0208 - Caja de Vivienda Popular</t>
  </si>
  <si>
    <t>0208 - Programa Funcionamiento - CAJA DE LA VIVIENDA POPULAR</t>
  </si>
  <si>
    <t>Contribución en la formalización de vivienda de barrios legalizados y mejora en la conformación yaprobación del espacio público en Bogotá D.C</t>
  </si>
  <si>
    <t>Fortalecimiento de la capacidad institucional para la modernización de la Caja de la Vivienda Popular de la ciudad de Bogotá D.C.</t>
  </si>
  <si>
    <t>Mejoramiento Integral de Barrios con Entornos Seguros Bogotá D.C.</t>
  </si>
  <si>
    <t>Mejoramiento integral de vivienda a familias en condiciones de vulnerabilidad</t>
  </si>
  <si>
    <t>Titulación de predios e iniciación de viviendas nuevas Bogotá D.C.</t>
  </si>
  <si>
    <t>Traslado de hogares localizados en zonas de alto riesgo no mitigable en Bogotá D.C.</t>
  </si>
  <si>
    <t>0228 - Unidad Administrativa Especial de Servicios Públicos</t>
  </si>
  <si>
    <t>0228 - Programa Funcionamiento - UNIDAD ADMINISTRATIVA ESPECIAL DE SERVICIOS PÚBLICOS</t>
  </si>
  <si>
    <t>Fortalecimiento de la actividad de aprovechamiento en Bogotá D.C.</t>
  </si>
  <si>
    <t>Fortalecimiento de la operación y de la prestación del servicio de Alumbrado Público en Bogotá D.C.</t>
  </si>
  <si>
    <t>Fortalecimiento de los procesos de planificación y gestión de la UAESP Bogotá D.C.</t>
  </si>
  <si>
    <t>Implementación de estrategias integrales para la gestión de residuos sólidos de puntos críticos y de arrojo clandestino como garantía de área limpia en el espacio público de Bogotá D.C.</t>
  </si>
  <si>
    <t>Implementación de un modelo de Gestión integral de residuos como garantía de saneamiento básico bajo un enfoque de economía circular Bogotá D.C.</t>
  </si>
  <si>
    <t>Implementación y transformación del Relleno Sanitario Doña Juana hacia un parque Tecnológico en manejo de residuos, Bogotá D.C.</t>
  </si>
  <si>
    <t>Mejoramiento de la infraestructura y de los servicios de destino final en los cementerios públicos distritales Bogotá D.C.</t>
  </si>
  <si>
    <t>Hacienda</t>
  </si>
  <si>
    <t>0111 - Secretaría Distrital de Hacienda</t>
  </si>
  <si>
    <t>0111-01 - Programa Funcionamiento - SDH - DIRECCION DE GESTION CORPORATIVA</t>
  </si>
  <si>
    <t>0111-02 - Programa Funcionamiento - SDH - DIRECCION DISTTRITAL DE PRESUPUESTO</t>
  </si>
  <si>
    <t>0111-04 - Programa Funcionamiento - SDH - FONDO CUENTA CONCEJO DE BOGOTA</t>
  </si>
  <si>
    <t>Fortalecimiento  de los criterios de calidad del gasto para el análisis y toma de decisiones en las finanzas públicas de Bogotá D.C.</t>
  </si>
  <si>
    <t>Fortalecimiento de la capacidad institucional para responder a los retos que demandan los grupos de interés del Concejo de Bogotá D.C.</t>
  </si>
  <si>
    <t>Fortalecimiento de la capacidad tecnológica de la Secretaría Distrital de Hacienda Bogotá D.C,</t>
  </si>
  <si>
    <t>Fortalecimiento de la experiencia ciudadana con los servicios de la Secretaria Distrital de Hacienda Bogotá D.C.</t>
  </si>
  <si>
    <t>Fortalecimiento Intitucional de la Secretaría Distrital de Hacienda  Bogotá D.C.</t>
  </si>
  <si>
    <t>Mejoramiento de los Ingresos Tributarios en Bogotá D.C.</t>
  </si>
  <si>
    <t>Recuperación y gestión de la cartera morosa Bogotá D.C.</t>
  </si>
  <si>
    <t>0111-02 - Transferencias de Inversion - SDH - DIRECCIÓN DISTRITAL</t>
  </si>
  <si>
    <t>0206 - Fondo de Prestaciones Económicas, Cesantias y Pensiones</t>
  </si>
  <si>
    <t>0206 - Programa Funcionamiento - FONDO DE PRESTACIONES ECONÓMICAS, CESANTÍAS Y PENSIONES - FONCEP</t>
  </si>
  <si>
    <t>Fortalecimiento de la gestión de derechos prestacionales y de la política de atención al pensionado en Bogotá D.C.</t>
  </si>
  <si>
    <t>0226 - Unidad Administrativa Especial de Catastro Distrital</t>
  </si>
  <si>
    <t>0226 - Programa Funcionamiento - UNIDAD ADMINISTRATIVA ESPECIAL DE CATASTRO DISTRITAL</t>
  </si>
  <si>
    <t>Fortalecimiento de la infraestructura de datos espaciales para facilitar la producción, integración, explotación de información geográfica y catastral para potenciar la toma de decisiones en Bogotá</t>
  </si>
  <si>
    <t>Fortalecimiento del acceso y cobertura de los servicios y trámites digitales de la UAECD en Bogotá D.C.</t>
  </si>
  <si>
    <t>Fortalecimiento tecnológico e institucio - Documentos de lineamientos técnicos</t>
  </si>
  <si>
    <t>Fortalecimiento tecnológico e institucional orientado a la mejora en la prestación de los servicios a la ciudadanía en Bogotá D.C</t>
  </si>
  <si>
    <t>Optimización de la gestión catastral mediante la interoperabilidad, automatización de actividades y captura oportuna de cambios en los predios de la ciudad de Bogotá D.C</t>
  </si>
  <si>
    <t>Integración Social</t>
  </si>
  <si>
    <t>0122 - Secretaría Distrital de Integración Social</t>
  </si>
  <si>
    <t>0122 - Programa Funcionamiento - SECRETARÍA DISTRITAL DE INTEGRACIÓN SOCIAL</t>
  </si>
  <si>
    <t>Desarrollo de capacidades para las gestantes, niñas, niños, adolescentes y sus familias que promuevan su desarrollo integral en Bogotá D.C.</t>
  </si>
  <si>
    <t>Desarrollo del abordaje integral del fenómeno de habitabilidad en calle para contribuir a la reducción de formas extremas de exclusión en Bogotá D.C.</t>
  </si>
  <si>
    <t>Fortalecimiento de la Gestión Pública Institucional en Bogotá D.C.</t>
  </si>
  <si>
    <t>Fortalecimiento de la gestión territorial para la promoción de la gobernanza, inclusión y movilidad social en los territorios urbanos y rurales de Bogotá D.C.</t>
  </si>
  <si>
    <t>Fortalecimiento de la infraestructura de los servicios sociales en Bogotá D.C.</t>
  </si>
  <si>
    <t>Fortalecimiento de las Comisarías de Familia para el mejoramiento en el acceso a la justicia de víctimas de violencias por razones de género y otras violencias en el contexto familiar en Bogotá D.C</t>
  </si>
  <si>
    <t>Fortalecimiento técnico de la política social y de la calidad en la prestación de los servicios de la SDIS en Bogotá D.C.</t>
  </si>
  <si>
    <t>Generación de la información, gestión del conocimiento y la innovación para la transformación social en Bogotá D.C.</t>
  </si>
  <si>
    <t>Generación de oportunidades para la inclusión social y productiva de las personas mayores en Bogotá D.C.</t>
  </si>
  <si>
    <t>Generación de respuestas integradoras para la Inclusión social y productiva, y la prevención de todas las formas de violencia y discriminación en Bogotá D.C.</t>
  </si>
  <si>
    <t>Generación del bien-estar alimentario y nutricional en Bogotá D.C.</t>
  </si>
  <si>
    <t>Implementación de estrategias de inclusión Social y productiva para la población joven en situación de pobreza y vulnerabilidad en Bogotá D.C.</t>
  </si>
  <si>
    <t>Implementación de transferencias monetarias para hogares en condición de pobreza o Vulnerabilidad en Bogotá D.C.</t>
  </si>
  <si>
    <t>Servicio de apoyo financiero para el fortalecimiento del talento humano</t>
  </si>
  <si>
    <t>0214 - Instituto Distrital para la Protección de la Niñez y la Juventud</t>
  </si>
  <si>
    <t>0214 - Programa Funcionamiento - INSTITUTO DISTRITAL PARA LA PROTECIÓN DE LA NIÑEZ Y LA JUVENTUD</t>
  </si>
  <si>
    <t>Fortalecimiento de la infraestructura tecnológica y de comunicaciones del IDIPRON BOGOTÁ D.C.</t>
  </si>
  <si>
    <t>Mejoramiento de capacidades y oportunidades a jóvenes inmersos en formas extremas de exclusión, asociados al fenómeno de habitabilidad en calle, para su integración productiva y social Bogotá D.C.</t>
  </si>
  <si>
    <t>Optimización de la infraestructura física de unidades de protección integral y dependencias del IDIPRON Bogotá D.C.</t>
  </si>
  <si>
    <t>Prestación de servicios de apoyo y gestión administrativa e institucional del IDIPRON Bogotá D.C.</t>
  </si>
  <si>
    <t>Prevención, atención y protección integral a niñez, adolescencia y juventud en formas de exclusión extrema asociados al fenómeno de habitabilidad en calle Bogotá D.C.</t>
  </si>
  <si>
    <t>Movilidad</t>
  </si>
  <si>
    <t>0113 - Secretaría Distrital de Movilidad</t>
  </si>
  <si>
    <t>0113 - Programa Funcionamiento - SECRETARÍA DISTRITAL DE MOVILIDAD UE 01</t>
  </si>
  <si>
    <t>Consolidación de las intervenciones en el espacio público para el mejoramiento de las condiciones de movilidad y seguridad vial en los corredores y puntos estratégicos en Bogotá D.C.</t>
  </si>
  <si>
    <t>Consolidación del trabajo colaborativo y apoyo institucional en la Secretaría Distrital de Movilidad de Bogotá D.C</t>
  </si>
  <si>
    <t>Fortalecimiento de la Gestión Jurídica en la Secretaría Distrital de Movilidad de Bogotá D.C</t>
  </si>
  <si>
    <t>Fortalecimiento de la red de cicloinfraestructura en la ciudad de Bogotá D.C.</t>
  </si>
  <si>
    <t>Fortalecimiento de las intervenciones de control y prevención del tránsito y el transporte para mejorar la seguridad vial en Bogotá D.C.</t>
  </si>
  <si>
    <t>Fortalecimiento de los procesos contravencionales asociados a las infracciones de normas de tránsito y transporte público en Bogotá D.C.</t>
  </si>
  <si>
    <t>Fortalecimiento del componente de gobernanza para la implementación de la estrategia de seguridad vial en Bogotá</t>
  </si>
  <si>
    <t>Fortalecimiento del programa niñas y niños primero para mejorar la seguridad vial y la confianza en el camino al colegio en Bogotá D.C.</t>
  </si>
  <si>
    <t>Fortalecimiento del sistema de señalización para la movilidad enfocada en la mejora de la seguridad vial en la ciudad de Bogotá D.C.</t>
  </si>
  <si>
    <t>Implementación de acciones para una movilidad sostenible, segura y confiable para Bogotá D.C.</t>
  </si>
  <si>
    <t>Implementación de espacios de participación ciudadana incidente en la Secretaría Distrital de Movilidad de Bogotá D.C.</t>
  </si>
  <si>
    <t>Implementación de intervenciones integrales de cultura, comunicación y pedagogía, para la movilidad segura en Bogotá D.C.</t>
  </si>
  <si>
    <t>Mejoramiento de los servicios prestados en la Secretaría Distrital de Movilidad de Bogotá D.C.</t>
  </si>
  <si>
    <t>Mejoramiento en la gestión de las acciones de transparencia e integridad de la Secretaría Distrital de Movilidad en Bogotá D.C.</t>
  </si>
  <si>
    <t>Mejoramiento y mantenimiento de los servicios de TI asociados a la infraestructura tecnológica operacional de la Secretaria Distrital de la Movilidad de Bogotá D.C.</t>
  </si>
  <si>
    <t>0113-02 - Transferencias de Inversion - SDM</t>
  </si>
  <si>
    <t>0204 - Instituto de Desarrollo Urbano</t>
  </si>
  <si>
    <t>0204 - Programa Funcionamiento - INSTITUTO DE DESARROLLO URBANO-IDU</t>
  </si>
  <si>
    <t>Consolidación de infraestructura vial y ciclo infraestructura para una movilidad sostenible, eficiente, inclusiva que promueve la integración modal en Bogotá D.C</t>
  </si>
  <si>
    <t>Consolidación del sistema del espacio público, para brindar movilidad segura, inclusiva y sostenible en Bogotá D.C</t>
  </si>
  <si>
    <t>Construcción de infraestructura de transporte para una movilidad sostenible, eficiente, inclusiva que promueve la integración modal en Bogotá D.C</t>
  </si>
  <si>
    <t>Fortalecimiento del Modelo de Operación Institucional del Instituto de Desarrollo Urbano en Bogota D.C</t>
  </si>
  <si>
    <t>Integración funcional del Regiotram a la estructura urbana de la Ciudad</t>
  </si>
  <si>
    <t>0204 - Transferencias de Inversion - INSTITUTO DE DESARROLLO URBANO - IDU</t>
  </si>
  <si>
    <t>0227 - Unidad Administrativa Especial de Rehabilitación y Mantenimiento Vial</t>
  </si>
  <si>
    <t>0227 - Programa Funcionamiento - UNIDAD ADMINISTRATIVA ESPECIAL DE REHABILITACIÓN Y MANTENIMIENTO DE LA MALLA VIAL</t>
  </si>
  <si>
    <t>Conservación de la red de infraestructura peatonal en Bogotá D.C.</t>
  </si>
  <si>
    <t>Conservación de la red vial y red de cicloinfraestructura de Bogotá D.C.</t>
  </si>
  <si>
    <t>Fortalecimiento de la atención y participación ciudadana con enfoques de género, diferencial y territorial en Bogotá D.C.</t>
  </si>
  <si>
    <t>Fortalecimiento de la gestión institucional de la UAERMV de Bogotá D.C.</t>
  </si>
  <si>
    <t>Fortalecimiento de los Componentes tecnológicos para garantizar la demanda en la operación de la UAERMV de Bogotá D.C.</t>
  </si>
  <si>
    <t>Mujer</t>
  </si>
  <si>
    <t>0121 - Secretaría Distrital de la Mujer</t>
  </si>
  <si>
    <t>0121 - Programa Funcionamiento - SECRETARÍA DISTRITAL DE LA MUJER</t>
  </si>
  <si>
    <t>Ampliación de los servicios con enfoque diferencial para la atención a mujeres que ejercen actividades sexuales pagadas (ASP) en Bogotá D.C.</t>
  </si>
  <si>
    <t>Consolidación de la Estrategia de Justicia de Género como mecanismo para promover los derechos de las mujeres a una vida libre de violencias en Bogotá D.C.</t>
  </si>
  <si>
    <t>Desarrollo de capacidades digitales para potenciar la inclusión social de las mujeres en zonas urbanas y rurales en Bogotá D.C</t>
  </si>
  <si>
    <t>Fortalecimiento a la implementación, seguimiento y cordinación del Sistema Distrital de Cuidado en Bogotá D.C.</t>
  </si>
  <si>
    <t>Fortalecimiento de la estrategia de acogida, atención y prevención de violencias contra las mujeres en el espacio público y privado en Bogotá D.C.</t>
  </si>
  <si>
    <t>Fortalecimiento de los servicios y estrategias con enfoque diferencial en el sector público y privado que vinculen a la ciudadanía y a las mujeres en sus diferencias y diversidad en Bogotá D.C.</t>
  </si>
  <si>
    <t>Implementación de estrategias de participación, territorialización y transversalización de la Política Pública de Mujeres y Equidad de Género a nivel local en Bogotá D.C</t>
  </si>
  <si>
    <t>Implementación de estrategias para el empoderamiento económico de las mujeres en toda su diversidad en Bogotá D.C.</t>
  </si>
  <si>
    <t>Implementación de la estrategia de transformación cultural de la Secretaría Distrital de la Mujer en Bogotá D.C.</t>
  </si>
  <si>
    <t>Implementación de las políticas públicas PPMYEG y PPASP para la garantía de los derechos de las mujeres, la transversalización del enfoque de género y la igualdad en Bogotá D.C.</t>
  </si>
  <si>
    <t>Implementación de una estrategia de comunicación para la promoción de los derechos de las mujeres, la prevención y atención de las violencias de género en Bogotá D.C.</t>
  </si>
  <si>
    <t>Mejoramiento del Modelo de Operación por Procesos de la Secretaría Distrital de la Mujer en Bogotá D.C.</t>
  </si>
  <si>
    <t>Producción de información sobre los derechos de las mujeres para potenciar la toma de decisiones en Bogotá D.C.</t>
  </si>
  <si>
    <t>Órganos de Control</t>
  </si>
  <si>
    <t>0100 - Concejo de Bogotá D.C.</t>
  </si>
  <si>
    <t>0100 - Programa Funcionamiento - CONCEJO DE BOGOTA</t>
  </si>
  <si>
    <t>0102 - Personería Distrital</t>
  </si>
  <si>
    <t>0102 - Programa Funcionamiento - PERSONERIA</t>
  </si>
  <si>
    <t>Fortalecimiento de la gestión de la potestad disciplinaria en la Personería de Bogotá D.C.</t>
  </si>
  <si>
    <t>Fortalecimiento del ejercicio de prevención y control a la función pública en la Personería de Bogotá D.C.</t>
  </si>
  <si>
    <t>Fortalecimiento del ejercicio de protección de los derechos humanos y el derecho internacional humanitario en la Personería de Bogotá D.C.</t>
  </si>
  <si>
    <t>Modernización institucional de la Personería de Bogotá D.C.</t>
  </si>
  <si>
    <t>0105 - Veeduría Distrital</t>
  </si>
  <si>
    <t>0105 - Programa Funcionamiento - VEEDURIA</t>
  </si>
  <si>
    <t>Contribución a una cultura de innovación pública para la eficiencia y el control de carácter preventivo en las entidades del Distrito - LABCAPITAL en  Bogotá D.C.</t>
  </si>
  <si>
    <t>Control Social para la promoción de la Cultura de Integridad, Transparencia y Anticorrupción en las Entidades y Empresas en las que el Distrito tiene participación en Bogotá D.C.</t>
  </si>
  <si>
    <t>Fortalecimiento de capacidades institucionales y tecnológicas para el control y la vigilancia de carácter preventivo en  Bogotá D.C.</t>
  </si>
  <si>
    <t>Fortalecimiento de capacidades institucionales y tecnológicas para el control y la vigilancia de carácter preventivo en Bogotá D.C.</t>
  </si>
  <si>
    <t>0235 - Contraloría de Bogotá</t>
  </si>
  <si>
    <t>0235 - Programa Funcionamiento - CONTRALORÍA DE BOGOTÁ, D.C.</t>
  </si>
  <si>
    <t>Fortalecimiento de la Capacidad Institucional de la Contraloría de Bogotá D.C.</t>
  </si>
  <si>
    <t>Fortalecimiento de la gestión y la infraestructura de TI que soporte el modelo de operación e innovación tecnológica para el cumplimiento de los objetivos de la Contraloría de Bogotá D.C.</t>
  </si>
  <si>
    <t>Fortalecimiento de la Infraestructura Física y Dotación de Mobiliario de la Contraloría de Bogotá D.C.</t>
  </si>
  <si>
    <t>Fortalecimiento del Control Social como Insumo para el Control Fiscal. Bogotá D.C.</t>
  </si>
  <si>
    <t>Implementación del Control Fiscal Digital al servicio del ciudadano. Bogotá D.C.</t>
  </si>
  <si>
    <t>Planeación</t>
  </si>
  <si>
    <t>0120 - Secretaría Distrital de Planeación</t>
  </si>
  <si>
    <t>0120 - Programa Funcionamiento - SECRETARÍA DISTRITAL DE PLANEACIÓN</t>
  </si>
  <si>
    <t>Asistencia Técnica para el fortalecimiento de la política pública LGBTI y sus componentes hacia la garantía de los derechos de las personas de los sectores sociales LGBTI y sobre otras orientaciones s</t>
  </si>
  <si>
    <t>Asistencia técnica para Generar información cualitativa y cuantitativa articulada sobre la implementación de intervenciones públicas en la ciudad para la toma de decisiones basadas en evidencias. Bogo</t>
  </si>
  <si>
    <t>Contribución a la concreción del modelo de ordenamiento territorial mediante la generación de condiciones técnicas, normativas y de gestión en Bogotá D.C.</t>
  </si>
  <si>
    <t>Desarrollo de un modelo de gobernanza colaborativa y multinivel que favorezca la planeación y gestión articulada del Aeropuerto El Dorado y su entorno urbano - regional. Bogotá D.C.</t>
  </si>
  <si>
    <t>Documentos de investigación</t>
  </si>
  <si>
    <t>Documentos de política</t>
  </si>
  <si>
    <t>Fortalecimiento de la información oportuna, clara y confiable para un seguimiento integral de los proyectos de inversión y los Planes de Desarrollo Distrital y Local Bogotá D.C.</t>
  </si>
  <si>
    <t>Fortalecimiento de los procesos de información para la toma de decisiones en Bogotá D.C.</t>
  </si>
  <si>
    <t>Fortalecimiento del modelo de operación de la SDP a través del desarrollo de estrategias que mejoren la capacidad institucional y atiendan las necesidades de la ciudadanía. Bogotá D.C.</t>
  </si>
  <si>
    <t>Fortalecimiento para el desarrollo de mecanismos e instrumentos de coordinación y rectoría para las políticas públicas dirigidas a la población en condiciones de vulnerabilidad y el desarrollo rural d</t>
  </si>
  <si>
    <t>Servicio de apoyo para la generación de prototipos de materiales, productos o dispositivos</t>
  </si>
  <si>
    <t>Salud</t>
  </si>
  <si>
    <t>0114 - Secretaría Distrital de Salud</t>
  </si>
  <si>
    <t>0114 - Programa Funcionamiento - SECRETARÍA DISTRITAL DE SALUD</t>
  </si>
  <si>
    <t>0201 - Fondo Financiero de Salud</t>
  </si>
  <si>
    <t>0201 - Programa Funcionamiento - FONDO FINANCIERO DISTRITAL DE SALUD</t>
  </si>
  <si>
    <t>(7790) Fortalecimiento de la infraestructura y dotación del sector salud Bogotá</t>
  </si>
  <si>
    <t>(7919) Generación de capacidades para la creación del centro de desarrollo tecnológico de producción de biológicos. Bogotá</t>
  </si>
  <si>
    <t>(8069) Fortalecimiento del Ecosistema de CTeI para la Salud Pública de Bogotá D.C.</t>
  </si>
  <si>
    <t>(8105) Fortalecimiento de la Red Integrada de Servicios de Salud y Capital Salud Bogotá D.C.</t>
  </si>
  <si>
    <t>(8108) Actualización e implementación de la arquitectura empresarial y modernización de la infraestructura tecnológica en la Secretaria Distrital de Salud. Bogotá D.C</t>
  </si>
  <si>
    <t>(8113)  Implementación del Modelo de salud centrado en atención primaria social para el bienestar de la población Bogotá D.C.</t>
  </si>
  <si>
    <t>(8114) Modernización y desarrollo administrativo de la Secretaria de Salud de Bogotá D.C.</t>
  </si>
  <si>
    <t>(8119) Implementación de Salud Digital para Bogotá Bogotá D.C</t>
  </si>
  <si>
    <t>(8120) Servicio Integral y Buen Gobierno para ciudadanías dignificadas Bogotá D.C.</t>
  </si>
  <si>
    <t>(8124) Implementación Aseguramiento y prestación integral de servicios de salud Bogotá D.C.</t>
  </si>
  <si>
    <t>(8127) Transformación de la Participación social para el Bien-Estar Bogotá D.C.</t>
  </si>
  <si>
    <t>(8140) Fortalecimiento para el acceso a los servicios de salud con calidad en la población Bogotá D.C.</t>
  </si>
  <si>
    <t>(8141) Fortalecimiento de la Gobernanza y Gobernabilidad de la Salud Pública en el marco de la atención primaria social Bogotá D.C.</t>
  </si>
  <si>
    <t>(8143) Implementación de intervenciones colectivas que promuevan conductas de cuidado priorizando la movilidad segura y saludable. Bogotá D.C.</t>
  </si>
  <si>
    <t>(8145) Implementación de procesos de atención psicosocial en las diferentes modalidades para la población víctima de conflicto armado. Bogotá D.C.</t>
  </si>
  <si>
    <t>(8147) Implementación de acciones del sector salud para la prevención y atención de diferentes formas de violencia intrafamiliar y de género a través de un plan de acción Bogotá D.C.</t>
  </si>
  <si>
    <t>(8149) Mejoramiento del sistema de Emergencias Médicas de Bogotá D.C en el nuevo Modelo de atención en salud más Bien-estar</t>
  </si>
  <si>
    <t>Fortalecimiento de la Red Integrada de Servicios de Salud y Capital Salud Bogotá D.C.</t>
  </si>
  <si>
    <t>Implementación del Modelo de salud centrado en atención primaria social para el bienestar de la población Bogotá D.C.</t>
  </si>
  <si>
    <t>Mejoramiento del sistema de Emergencias Médicas de Bogotá D.C en el nuevo Modelo de atención en salud más Bien-estar</t>
  </si>
  <si>
    <t>0201 - Transferencias de Inversion - FONDO FINANCIERO DISTRITAL DE SALUD - FFDS</t>
  </si>
  <si>
    <t>Seguridad, Convivencia y Justicia</t>
  </si>
  <si>
    <t>0131 - Unidad Administrativa Especial Cuerpo Oficial de Bomberos</t>
  </si>
  <si>
    <t>0131 - Programa Funcionamiento - UNIDAD ADMINISTRATIVA ESPECIAL CUERPO OFICIAL DE BOMBEROS</t>
  </si>
  <si>
    <t>"Servicio de monitoreo y seguimiento para la gestión del riesgo"</t>
  </si>
  <si>
    <t>Estaciones de bomberos adecuadas</t>
  </si>
  <si>
    <t>Fortalecimiento institucional de la UAECOB para un gobierno confiable Bogotá D.C.</t>
  </si>
  <si>
    <t>Modernización de las capacidades del Cuerpo Oficial de Bomberos Bogotá D.C.</t>
  </si>
  <si>
    <t>0137 - Secretaría Distrital de Seguridad, Convivencia y Justicia</t>
  </si>
  <si>
    <t>0137 - Programa Funcionamiento - SECRETARÍA DISTRITAL DE SEGURIDAD, CONVIVENCIA Y JUSTICIA UE 01</t>
  </si>
  <si>
    <t>Ampliación de equipamientos de justicia con enfoque territorial para la garantía y protección de derechos en Bogotá D.C.</t>
  </si>
  <si>
    <t>Ampliación de las capacidades del Programa Distrital de Justicia Juvenil Restaurativa en Bogotá D.C.</t>
  </si>
  <si>
    <t>Desarrollo de las Estrategias para la Implementación del Sistema Distrital de Apropiación del Código Nacional de Seguridad y Convivencia Ciudadana en Bogotá D.C.</t>
  </si>
  <si>
    <t>Fortalecimiento de capacidades operativas de vigilancia policial, funciones militares y otras de apoyo a la seguridad la convivencia y la justicia en Bogotá D.C.</t>
  </si>
  <si>
    <t>Fortalecimiento de la Gestión Integral de la Seguridad en la Región Metropolitana Bogotá D.C</t>
  </si>
  <si>
    <t>Fortalecimiento de las capacidades del Sistema de operación y Tecnológico del C4 en Bogotá D.C.</t>
  </si>
  <si>
    <t>Fortalecimiento del pie de fuerza policial y de la gestión territorial para la Convivencia y Seguridad en Bogotá D.C.</t>
  </si>
  <si>
    <t>Implementación un modelo de gestión carcelario y de detención con enfoque restaurativo para la población privada de la libertad y pospenada en Bogotá D.C.</t>
  </si>
  <si>
    <t>Modernización del Sistema Distrital de Justicia para el establecimiento de servicios funcionales de acceso a la justicia y de resolución de conflictos Bogotá D.C</t>
  </si>
  <si>
    <t>Recuperación de la seguridad de los entornos comerciales, industriales y residenciales a partir de la articulación de esfuerzos de seguridad pública en Bogotá D.C.</t>
  </si>
  <si>
    <t>Sedes dotadas</t>
  </si>
  <si>
    <t>SERVICIO DE APOYO A LA GESTIÓN DE CONOCIMIENTO Y CONSOLIDACIÓN DE LA CULTURA ESTADÍSTICA</t>
  </si>
  <si>
    <t>Servicio de información implementado</t>
  </si>
  <si>
    <t>Fuente: Bases de datos Bogdata 2026</t>
  </si>
  <si>
    <t>Nota. No incluye recursos de Servicio de la deuda</t>
  </si>
  <si>
    <t>Presupuesto Anual 2025 - Corte octubre</t>
  </si>
  <si>
    <t>Entidad - Agregado - Detalle</t>
  </si>
  <si>
    <t xml:space="preserve"> Apropiación Disponible</t>
  </si>
  <si>
    <t xml:space="preserve"> Compromisos Acumulados</t>
  </si>
  <si>
    <t xml:space="preserve"> Variación %</t>
  </si>
  <si>
    <t>Adquisición de bienes y servicios</t>
  </si>
  <si>
    <t>Gastos de personal</t>
  </si>
  <si>
    <t>Transferencias corrientes</t>
  </si>
  <si>
    <t>Gastos por tributos, tasas, contribuciones, multas, sanciones e intereses de mora</t>
  </si>
  <si>
    <t>DIRECTA</t>
  </si>
  <si>
    <t>Servicio de la deuda pública</t>
  </si>
  <si>
    <t>Servicio de la deuda pública externa</t>
  </si>
  <si>
    <t>Servicio de la deuda pública interna</t>
  </si>
  <si>
    <t>Transferencias de capital</t>
  </si>
  <si>
    <t>Disminución de pasivos</t>
  </si>
  <si>
    <t>Fuente: Base de datos Bogdata 2025</t>
  </si>
  <si>
    <t>Presupuesto Anual 2025 - 2026</t>
  </si>
  <si>
    <t>Entidad</t>
  </si>
  <si>
    <t>Presupuesto aprobado 2025</t>
  </si>
  <si>
    <t>Presupuesto programado 2026</t>
  </si>
  <si>
    <t>Variación nominal</t>
  </si>
  <si>
    <t>% Variación</t>
  </si>
  <si>
    <t>Fuente: Base de datos Bogdata 2025-2026</t>
  </si>
  <si>
    <t xml:space="preserve">Presupuesto Anual 2025 -Octubre </t>
  </si>
  <si>
    <t>Sector</t>
  </si>
  <si>
    <t>Apropiación Disponible</t>
  </si>
  <si>
    <t>Compromisos</t>
  </si>
  <si>
    <t>Total Apropiación Disponible</t>
  </si>
  <si>
    <t>Total Compromisos Acumulados</t>
  </si>
  <si>
    <t>Destinación Espe</t>
  </si>
  <si>
    <t>SGP y Otras Naci</t>
  </si>
  <si>
    <t>Servicio de la Deuda</t>
  </si>
  <si>
    <t xml:space="preserve">Seguimiento a la Ejecución de Vigencias Futuras </t>
  </si>
  <si>
    <t>Por Sector, Entidad y Proyecto Año 2024</t>
  </si>
  <si>
    <t>Millones de $</t>
  </si>
  <si>
    <t>Sector/ Entidad /CONFIS / Proyecto</t>
  </si>
  <si>
    <t>Compromisos Acumulados</t>
  </si>
  <si>
    <t>Giros Acumulados Ppto</t>
  </si>
  <si>
    <t>0112-01 Secretaría de Educación del Distrito</t>
  </si>
  <si>
    <t>Acta Confis No. 018_2023</t>
  </si>
  <si>
    <t>Acta Confis No. 25_2022</t>
  </si>
  <si>
    <t>Acuerdo 647 de 2016</t>
  </si>
  <si>
    <t>Servicio educativo de Cobertura con Equi - Servicio educativo</t>
  </si>
  <si>
    <t>Acuerdo 711 de 2018</t>
  </si>
  <si>
    <t>0501-01 Agencia Distrital para la Educación Superior la Ciencia y la Tecnología - ATENEA</t>
  </si>
  <si>
    <t>Acta Confis No. 002_2023</t>
  </si>
  <si>
    <t>Acta Confis No. 12_2022</t>
  </si>
  <si>
    <t>Fortalecimiento e implementación de estr - Servicio de apoyo financiero para el acceso a la educación superior</t>
  </si>
  <si>
    <t>0118-01 Secretaría Distrital del Hábitat</t>
  </si>
  <si>
    <t>Acta Confis No. 008_2023</t>
  </si>
  <si>
    <t>Estudios y diseños de proyecto para el mejoramiento integral de Barrios - Bogotá 2020-2024</t>
  </si>
  <si>
    <t>0111-02 Secretaría Distrital de Hacienda - Unidad 02</t>
  </si>
  <si>
    <t>Acta Confis No. 14_2022</t>
  </si>
  <si>
    <t>Acuerdo 691 de 2017</t>
  </si>
  <si>
    <t>0204-01 Instituto de Desarrollo Urbano - IDU</t>
  </si>
  <si>
    <t>Acta Confis No. 006_2023</t>
  </si>
  <si>
    <t>Construcción de vías y cicloinfraestestructura para la movilidad sostenible</t>
  </si>
  <si>
    <t>Infraestructura para el Sistema Integrado de Transporte Público Sostenible</t>
  </si>
  <si>
    <t>Acta Confis No. 012_2023</t>
  </si>
  <si>
    <t>Infraestructura para espacio público y áreas verdes de la ciudad</t>
  </si>
  <si>
    <t>0201-01 Fondo Financiero de Salud - FFDS</t>
  </si>
  <si>
    <t>Acta Confis No. 26_2022</t>
  </si>
  <si>
    <t>Generación de capacidades para la creación del centro de desarrollo tecnológico de producción de biológicos. Bogotá</t>
  </si>
  <si>
    <t>Fortalecimiento de la infraestruc -</t>
  </si>
  <si>
    <t>Fortalecimiento de la infraestructura y dotación del sector salud Bogotá</t>
  </si>
  <si>
    <t>Acuerdo 743 de 2019</t>
  </si>
  <si>
    <t>Elaboró : Dirección Distrital de Presupuesto / Subdirección de Finanzas Distritales</t>
  </si>
  <si>
    <t>Fuente : BogData</t>
  </si>
  <si>
    <t>Por Sector, Entidad y Proyecto Año 2025</t>
  </si>
  <si>
    <t xml:space="preserve"> Corte octubre </t>
  </si>
  <si>
    <t>0126-01 Secretaría Distrital de Ambiente</t>
  </si>
  <si>
    <t>Acta Confis No. 012_2024</t>
  </si>
  <si>
    <t>0119-01 Secretaría Distrital de Cultura, Recreación y Deporte</t>
  </si>
  <si>
    <t>Autorizaciones DDP</t>
  </si>
  <si>
    <t>0213-01 Instituto Distrital del Patrimonio Cultural</t>
  </si>
  <si>
    <t>Acta Confis No. 011_2024</t>
  </si>
  <si>
    <t>0215-01 Fundación Gilberto Alzate Avendaño</t>
  </si>
  <si>
    <t>Acta Confis No. 023_2024</t>
  </si>
  <si>
    <t>0117-01 Secretaría Distrital de Desarrollo Económico</t>
  </si>
  <si>
    <t>Acta Confis No. 008_2024</t>
  </si>
  <si>
    <t>Acta Confis No. 016_2024</t>
  </si>
  <si>
    <t>Acta Confis No. 010_2024</t>
  </si>
  <si>
    <t>Acta Confis No. 013_2024</t>
  </si>
  <si>
    <t>Acta Confis No. 014_2024</t>
  </si>
  <si>
    <t>0501-01 Agencia Distrital para la Educación Superior la Ciencia y la Tecnología</t>
  </si>
  <si>
    <t>Acta Confis No. 012_2022</t>
  </si>
  <si>
    <t>Acta Confis No. 022_2024</t>
  </si>
  <si>
    <t>0104-01 Secretaría General</t>
  </si>
  <si>
    <t>Acta Confis No. 003_2024</t>
  </si>
  <si>
    <t>0110-01 Secretaría Distrital de Gobierno</t>
  </si>
  <si>
    <t>Acta Confis No. 022_2023</t>
  </si>
  <si>
    <t>0208-01 Caja de Vivienda Popular</t>
  </si>
  <si>
    <t>0228-01 Unidad Administrativa Especial de Servicios Públicos</t>
  </si>
  <si>
    <t>0111-01 Secretaría Distrital de Hacienda - Corporativa</t>
  </si>
  <si>
    <t>Acta Confis No. 002_2024</t>
  </si>
  <si>
    <t>Implementación de un modelo de arquitectura definido para la operación del ERP de la Secretaría Distrital de Hacienda de Bogotá</t>
  </si>
  <si>
    <t>0111-04 Secretaría Distrital de Hacienda - Fondo Cuenta Concejo</t>
  </si>
  <si>
    <t>0206-01 Fondo de Prestaciones Económicas, Cesantias y Pensiones - Corporativa</t>
  </si>
  <si>
    <t>0226-01 Unidad Administrativa Especial de Catastro Distrital</t>
  </si>
  <si>
    <t>0122-01 Secretaría Distrital de Integración Social</t>
  </si>
  <si>
    <t>0111-02 Secretaría Distrital de Hacienda - Presupuesto</t>
  </si>
  <si>
    <t>Acta Confis No. 014_2022</t>
  </si>
  <si>
    <t>0113-02 Secretaría Distrital de Movilidad - Tránsito</t>
  </si>
  <si>
    <t>0204-01 Instituto de Desarrollo Urbano</t>
  </si>
  <si>
    <t>Acta Confis No. 018_2024</t>
  </si>
  <si>
    <t>0227-01 Unidad Administrativa Especial de Rehabilitación y Mantenimiento Vial</t>
  </si>
  <si>
    <t>0102-01 Personería Distrital</t>
  </si>
  <si>
    <t>0105-01 Veeduría Distrital</t>
  </si>
  <si>
    <t>Acta Confis No. 006_2024</t>
  </si>
  <si>
    <t>0235-01 Contraloría de Bogotá</t>
  </si>
  <si>
    <t>0120-01 Secretaría Distrital de Planeación</t>
  </si>
  <si>
    <t>0201-01 Fondo Financiero de Salud</t>
  </si>
  <si>
    <t>Acta Confis No. 026_2022</t>
  </si>
  <si>
    <t>Acta Confis No. 020_2024</t>
  </si>
  <si>
    <t>Acuerdo 725 de 2018</t>
  </si>
  <si>
    <t>VF2025917</t>
  </si>
  <si>
    <t>Contruccion y mejora de la capacidad instalada UMHES Cll 80 para fortalecer servicios de salud integral implementando la central de Emergencias</t>
  </si>
  <si>
    <t>0137-01 Secretaría Distrital de Seguridad, Convivencia y Justicia - Gestión</t>
  </si>
  <si>
    <t>0111-03 Secretaría Distrital de Hacienda - Crédito Público</t>
  </si>
  <si>
    <t>0111-03 - Servicio Deuda - SDH - DIRECCION DISTRITAL</t>
  </si>
  <si>
    <t>Vigencias Futuras Autorizadas por el CONFIS Distrital</t>
  </si>
  <si>
    <t>Por Sector, Entidad y Proyecto Vigencia 2026</t>
  </si>
  <si>
    <t>Gasto de Inversión</t>
  </si>
  <si>
    <t xml:space="preserve"> Corte octubre de 2025 </t>
  </si>
  <si>
    <t>Valor Autorizado</t>
  </si>
  <si>
    <t>228 - UAESP</t>
  </si>
  <si>
    <t>Act.022_25</t>
  </si>
  <si>
    <t xml:space="preserve">RPCC generados </t>
  </si>
  <si>
    <t>218 - Jardin Botanico</t>
  </si>
  <si>
    <t>Act.018_25</t>
  </si>
  <si>
    <t>Fortalecimiento</t>
  </si>
  <si>
    <t>229 - IDPYBA</t>
  </si>
  <si>
    <t>Act.012_25</t>
  </si>
  <si>
    <t>Conectividad</t>
  </si>
  <si>
    <t>126 - Secretaría Distrital de Ambiente</t>
  </si>
  <si>
    <t>Act.008_25</t>
  </si>
  <si>
    <t>BPIN 0078</t>
  </si>
  <si>
    <t>Act.010_25</t>
  </si>
  <si>
    <t>Acciones Bta-region clima</t>
  </si>
  <si>
    <t>Apoyo tecnico</t>
  </si>
  <si>
    <t>Monitoreo</t>
  </si>
  <si>
    <t>Act.024_25</t>
  </si>
  <si>
    <t>Contratar servicios consultoría</t>
  </si>
  <si>
    <t>119 - Secretaría de Cultura Recreacion y Deporte</t>
  </si>
  <si>
    <t>Construcc Centro Cultural Juvenil</t>
  </si>
  <si>
    <t>Servicios de funcionamiento</t>
  </si>
  <si>
    <t>215 - FUGA</t>
  </si>
  <si>
    <t>Bronx Distrito Creativo</t>
  </si>
  <si>
    <t>222 - IDARTES</t>
  </si>
  <si>
    <t>Act.004_25</t>
  </si>
  <si>
    <t>BPIN_0086/0085</t>
  </si>
  <si>
    <t>Act.023_25</t>
  </si>
  <si>
    <t>Fase III Teatro S Jorge</t>
  </si>
  <si>
    <t>211 - IDRD</t>
  </si>
  <si>
    <t>BPIN 0245/247/249/248</t>
  </si>
  <si>
    <t>117 - SECRETARÍA DISTRITAL DE DESARROLLO ECONÓMICO</t>
  </si>
  <si>
    <t>Act.009_25</t>
  </si>
  <si>
    <t>Eventos CORFERIAS/Central medios</t>
  </si>
  <si>
    <t>Act.011_25</t>
  </si>
  <si>
    <t>Fiducia prog empleabilidad</t>
  </si>
  <si>
    <t>Act.014_25</t>
  </si>
  <si>
    <t>Ecosistema CTEI</t>
  </si>
  <si>
    <t>Crédito Bancoldex</t>
  </si>
  <si>
    <t>Encuesta DANE PIB</t>
  </si>
  <si>
    <t>Act.020_25</t>
  </si>
  <si>
    <t>Gestión /colocación empleo</t>
  </si>
  <si>
    <t>8160-Fortalecimiento</t>
  </si>
  <si>
    <t>200 - IPES</t>
  </si>
  <si>
    <t>VtasInformales/Plazas Mercado</t>
  </si>
  <si>
    <t>112 - Secretaría de Educación del Distrito</t>
  </si>
  <si>
    <t>Act.001_25</t>
  </si>
  <si>
    <t>7701 - Divulgación oferta educativa</t>
  </si>
  <si>
    <t>BPIN_0118 Prestación de los servicios administrativos</t>
  </si>
  <si>
    <t>BPIN_0210 Desarrollo y fortalecimiento leng extr</t>
  </si>
  <si>
    <t xml:space="preserve">BPIN_0240 Fortalecimiento de los aprendizajes </t>
  </si>
  <si>
    <t>Act.007_25</t>
  </si>
  <si>
    <t xml:space="preserve">BPIN - 0240 Fortalecimiento aprendizajes </t>
  </si>
  <si>
    <t>PAE/Tran escolar/EATE</t>
  </si>
  <si>
    <t>PI Plazuela Alamos</t>
  </si>
  <si>
    <t>Cobertura</t>
  </si>
  <si>
    <t>Atención Preescolar</t>
  </si>
  <si>
    <t>Atención Primera Infancia</t>
  </si>
  <si>
    <t>Modernización</t>
  </si>
  <si>
    <t>8102 Fortalecimiento aprendizajes</t>
  </si>
  <si>
    <t>Centro de Contacto</t>
  </si>
  <si>
    <t>Eventos  SED</t>
  </si>
  <si>
    <t>Interventoria cafeterias</t>
  </si>
  <si>
    <t>SGDEA</t>
  </si>
  <si>
    <t>Act.015_25</t>
  </si>
  <si>
    <t>Aseo /cafeter</t>
  </si>
  <si>
    <t>Act.016_25</t>
  </si>
  <si>
    <t>7624 Cobertura</t>
  </si>
  <si>
    <t>7701 OPS</t>
  </si>
  <si>
    <t>8083 OPS</t>
  </si>
  <si>
    <t>8102 OPS</t>
  </si>
  <si>
    <t>Act.017_25</t>
  </si>
  <si>
    <t>Fortalecimiento prog apoyo/Inclusión</t>
  </si>
  <si>
    <t>OPS proy 7638</t>
  </si>
  <si>
    <t>OPS proy 8042</t>
  </si>
  <si>
    <t>Reprogramación Act.13_2024</t>
  </si>
  <si>
    <t>Cobertura con Equidad (SRPA)</t>
  </si>
  <si>
    <t>Contratar 76 CPS</t>
  </si>
  <si>
    <t>501 - ATENEA</t>
  </si>
  <si>
    <t>Cupo educacion superior y para el trabajo</t>
  </si>
  <si>
    <t>8029 Fortalecimiento institucional</t>
  </si>
  <si>
    <t>8041 - Ecosistema de ciencia</t>
  </si>
  <si>
    <t>Entes de Control</t>
  </si>
  <si>
    <t>235 - Contraloria</t>
  </si>
  <si>
    <t>Prorroga control SGDEA</t>
  </si>
  <si>
    <t>104 - Secretaría General</t>
  </si>
  <si>
    <t>Portal Institucional</t>
  </si>
  <si>
    <t>Fortalecimiento programas</t>
  </si>
  <si>
    <t>Act.021_25</t>
  </si>
  <si>
    <t>Fortalecimiento ecosistema</t>
  </si>
  <si>
    <t>110 - Secretaría Distrital de Gobierno</t>
  </si>
  <si>
    <t>Fondo prof DH</t>
  </si>
  <si>
    <t>Habitat</t>
  </si>
  <si>
    <t>118 - Secretaría Distrital del Hábitat</t>
  </si>
  <si>
    <t>BPIN_0214 Adecuación de entonos urbanos</t>
  </si>
  <si>
    <t>BPIN_0250 Fortalecimiento</t>
  </si>
  <si>
    <t>Subsidios</t>
  </si>
  <si>
    <t>111-01 Secretaría Distrital de Hacienda</t>
  </si>
  <si>
    <t>Escuela tributaria</t>
  </si>
  <si>
    <t>Adecuaciones CAD</t>
  </si>
  <si>
    <t>Consultoria</t>
  </si>
  <si>
    <t>8067-Experiencia Ciudadana</t>
  </si>
  <si>
    <t>Central de medios</t>
  </si>
  <si>
    <t>Fortalecimiento programas recaudo</t>
  </si>
  <si>
    <t>Modelos MAE y MRAE</t>
  </si>
  <si>
    <t>Revisión dctal</t>
  </si>
  <si>
    <t>111-03 Secretaría Distrital de Hacienda</t>
  </si>
  <si>
    <t>DDCP</t>
  </si>
  <si>
    <t>206 - FONCEP</t>
  </si>
  <si>
    <t>Archivo</t>
  </si>
  <si>
    <t>226 - UAECD</t>
  </si>
  <si>
    <t>Fortalecimiento tecnológico</t>
  </si>
  <si>
    <t>113 - SECRETARÍA DISTRITAL MOVILIDAD</t>
  </si>
  <si>
    <t>Act.002_25</t>
  </si>
  <si>
    <t>7941/7969/7974/7975/7980/7982/7985/7994/7996/8000/8001/8008/8009/8012</t>
  </si>
  <si>
    <t>BPIN_0116/0125-Fortalécimiento programas viales</t>
  </si>
  <si>
    <t>Fortalecimiento CIM</t>
  </si>
  <si>
    <t>204 - Instituto de Desarrollo Urbano - IDU</t>
  </si>
  <si>
    <t>Act.005_25</t>
  </si>
  <si>
    <t>BPIN_113</t>
  </si>
  <si>
    <t>BPIN_117/140</t>
  </si>
  <si>
    <t>BPIN_0113</t>
  </si>
  <si>
    <t>Varios Inversion</t>
  </si>
  <si>
    <t>8032 Infra vial/ciclo</t>
  </si>
  <si>
    <t>Quebrada Tibanica</t>
  </si>
  <si>
    <t>Act.013_25</t>
  </si>
  <si>
    <t>EspPublico/Ciclorutas/Ptes</t>
  </si>
  <si>
    <t>Malla Vial+espacio Publico</t>
  </si>
  <si>
    <t>227 - UARMV</t>
  </si>
  <si>
    <t>BPIN_0179_Logistica_Archivo</t>
  </si>
  <si>
    <t>Arrendamiento Maquinaria</t>
  </si>
  <si>
    <t>Mtto maquinaria</t>
  </si>
  <si>
    <t>Ciclorutas+peatonales</t>
  </si>
  <si>
    <t>262 - Transmilenio SA-Cll 13</t>
  </si>
  <si>
    <t>Cll 13-Lotes 3 al 7-</t>
  </si>
  <si>
    <t>120 - Secretaría Distrital de Planeación</t>
  </si>
  <si>
    <t>BPIN_0162_Capacitacion_colaboradores</t>
  </si>
  <si>
    <t>Carac SISBEN+intervent</t>
  </si>
  <si>
    <t>8057-Modelo cooperativo ciudadania</t>
  </si>
  <si>
    <t>201 - Fondo Financiero de Salud - FFDS</t>
  </si>
  <si>
    <t>8114 -Modernización</t>
  </si>
  <si>
    <t xml:space="preserve">CS BravoPaez, Tital, </t>
  </si>
  <si>
    <t>Atencion Victimas</t>
  </si>
  <si>
    <t>8114 Modernización admon</t>
  </si>
  <si>
    <t>8149 Bien estar</t>
  </si>
  <si>
    <t>OPS</t>
  </si>
  <si>
    <t>8114 Modernización/8108 COS</t>
  </si>
  <si>
    <t>8124 PyP Salud</t>
  </si>
  <si>
    <t>8140 Fortalecimiento acceso</t>
  </si>
  <si>
    <t>OPS Proy 8127-8114-8120</t>
  </si>
  <si>
    <t>8069-Ctel </t>
  </si>
  <si>
    <t>8114-canales de datos </t>
  </si>
  <si>
    <t>8141-8143-8147-8149-8113-8108-8114-Juridicos </t>
  </si>
  <si>
    <t>7790/8108/8149/8113</t>
  </si>
  <si>
    <t>Compra equipo medico hospitalarios</t>
  </si>
  <si>
    <t>otros fortalecimiento</t>
  </si>
  <si>
    <t>137 - Secretaría Seguridad C y J</t>
  </si>
  <si>
    <t>BPIN 290-Halcon/296-MEBOG/314-Carcel mujeres y equipos</t>
  </si>
  <si>
    <t>Puesto control Sumapaz</t>
  </si>
  <si>
    <t>312-Pie de Fuerza Policia</t>
  </si>
  <si>
    <t>Interventoria</t>
  </si>
  <si>
    <t>Tecnologia C4</t>
  </si>
  <si>
    <t>Vigilancia policia+ejercito</t>
  </si>
  <si>
    <t>131 - UAECOB</t>
  </si>
  <si>
    <t>Equipos</t>
  </si>
  <si>
    <t xml:space="preserve">estación Caobos Salazar B-13 </t>
  </si>
  <si>
    <t>8126 Fortalecimiento</t>
  </si>
  <si>
    <t>Social</t>
  </si>
  <si>
    <t>122 - Secretaría Distrital Integración Social</t>
  </si>
  <si>
    <t xml:space="preserve">BPIN 0073 Generación información, gestión </t>
  </si>
  <si>
    <t>Reforzamiento Bien Concordia</t>
  </si>
  <si>
    <t>Serv Gen Centro locales</t>
  </si>
  <si>
    <t>Vigilancia</t>
  </si>
  <si>
    <t>7945 Infraestructura</t>
  </si>
  <si>
    <t>IMG + Bien-Estar</t>
  </si>
  <si>
    <t>Prog Inclusión</t>
  </si>
  <si>
    <t>7953-Generación bienestar</t>
  </si>
  <si>
    <t>Arriendo sedes</t>
  </si>
  <si>
    <t>Jardines Infantiles</t>
  </si>
  <si>
    <t>121 - SECRETARÍA DE LA MUJER</t>
  </si>
  <si>
    <t>alimentación, hospedaje</t>
  </si>
  <si>
    <t xml:space="preserve">bomberos de Caobos Salazar B-13 </t>
  </si>
  <si>
    <t>8205 Serv alimentación-Hospedaje</t>
  </si>
  <si>
    <t>Linea Purpura</t>
  </si>
  <si>
    <t>Fuente : Actas CONFIS 2025</t>
  </si>
  <si>
    <t>Consolidado Vigencias Futuras por relevancia de proyecto</t>
  </si>
  <si>
    <t>Ejecución 2024, 2025 y Autorizado 2026</t>
  </si>
  <si>
    <t>Millones de pesos</t>
  </si>
  <si>
    <t>AÑO 2024</t>
  </si>
  <si>
    <t>AÑO 2025</t>
  </si>
  <si>
    <t>AÑO 2026</t>
  </si>
  <si>
    <t>Entidad /Proyecto</t>
  </si>
  <si>
    <t>Valor Autorizado CONFIS</t>
  </si>
  <si>
    <t>0111-02 Secretaría Distrital de Hacienda</t>
  </si>
  <si>
    <t>PLMB - Tramo 1</t>
  </si>
  <si>
    <t>Troncal Calle 13</t>
  </si>
  <si>
    <t>Aseo /cafeteria SEDs</t>
  </si>
  <si>
    <t>Fortalecimiento de la infraestructura y dotación / Cobertura</t>
  </si>
  <si>
    <t>Otros Programas de Inversión</t>
  </si>
  <si>
    <t>Construcción de vías y cicloinfraestestructura</t>
  </si>
  <si>
    <t>0501-01- ATENEA</t>
  </si>
  <si>
    <t>Sistema de educación postmedia para Bogotá D.C.</t>
  </si>
  <si>
    <t xml:space="preserve">Otros Proyectos de Inversión </t>
  </si>
  <si>
    <t>Infraestructura y dotación del sector</t>
  </si>
  <si>
    <t>Proyectos Inversión (8141-8143-8147-8149-8113-8108-8114)-Juridicos </t>
  </si>
  <si>
    <t>Centro de desarrollo tecnológico de producción de biológicos. Bogotá</t>
  </si>
  <si>
    <t>Implementacion del sistema de educación postmedia</t>
  </si>
  <si>
    <t>Proyectos Inversión (7790/8108/8149/8113)</t>
  </si>
  <si>
    <t>Mejoramiento integral de Barrios - Bogotá 2020-2024</t>
  </si>
  <si>
    <t>Generación de la información, gestión +oportunidades+bien-estar</t>
  </si>
  <si>
    <t>Desarrollo del abordaje integral del fenómeno de habitabilidad en calle</t>
  </si>
  <si>
    <t xml:space="preserve">Fortalecimiento de la Gestión Pública Institucional </t>
  </si>
  <si>
    <t>Consolidación de infraestructura vial y ciclo infraestructura  y otros inversión relacionados</t>
  </si>
  <si>
    <t xml:space="preserve">Fortalecimiento del sistema de señalización para la movilidad </t>
  </si>
  <si>
    <t xml:space="preserve"> SDH - DIRECCION DE GESTION CORPORATIVA+Fortalecimientos Institucionales</t>
  </si>
  <si>
    <t>Subsidios+ Otros Inversión</t>
  </si>
  <si>
    <t>Fortalecimiento + Mejoramientos gestión ambiental</t>
  </si>
  <si>
    <t>Otras Entidades</t>
  </si>
  <si>
    <t>Proyectos Inversión(7941/7969/7974/7975/7980/7982/7985/7994/7996/8000/8001/8008/8009/8012)</t>
  </si>
  <si>
    <t>Otros Programas de Inversion y/o Funcionamiento</t>
  </si>
  <si>
    <t>Ciclorutas+peatonales+Otros Inversión</t>
  </si>
  <si>
    <t>Precios corrientes</t>
  </si>
  <si>
    <t>Presupuesto disponible 2024 - Diciembre</t>
  </si>
  <si>
    <t>Presupuesto disponible 2025 - Octubre</t>
  </si>
  <si>
    <t>Presupuesto Programado 2026</t>
  </si>
  <si>
    <t>% Variación 2026 Vs 2025</t>
  </si>
  <si>
    <t>% Variación 2025 Vs 2024</t>
  </si>
  <si>
    <t>Comprarativo Transferencias FDL 2025 - 2026</t>
  </si>
  <si>
    <t>Localidad - Agregado</t>
  </si>
  <si>
    <t>Presupuesto 2025</t>
  </si>
  <si>
    <t>Programación 2026</t>
  </si>
  <si>
    <t>Variación %</t>
  </si>
  <si>
    <t>Antonio Nariño</t>
  </si>
  <si>
    <t>Barrios Unidos</t>
  </si>
  <si>
    <t>Bosa</t>
  </si>
  <si>
    <t>Chapinero</t>
  </si>
  <si>
    <t>Ciudad Bolívar</t>
  </si>
  <si>
    <t>Engativá</t>
  </si>
  <si>
    <t>Fontibón</t>
  </si>
  <si>
    <t>Kennedy</t>
  </si>
  <si>
    <t>La Candelaria</t>
  </si>
  <si>
    <t>Los Mártires</t>
  </si>
  <si>
    <t>Puente Aranda</t>
  </si>
  <si>
    <t>Rafael Uribe</t>
  </si>
  <si>
    <t>San Cristóbal</t>
  </si>
  <si>
    <t>Santa Fe</t>
  </si>
  <si>
    <t>Suba</t>
  </si>
  <si>
    <t>Sumapaz</t>
  </si>
  <si>
    <t>Teusaquillo</t>
  </si>
  <si>
    <t>Tunjuelito</t>
  </si>
  <si>
    <t>Usaquén</t>
  </si>
  <si>
    <t>Usme</t>
  </si>
  <si>
    <t>Desarrollo de las acciones requeridas para implementar el plan estratégico de articulación interna distrital y externa multinivel para la integración territorial en el entorno funcional de Bogotá D.C.</t>
  </si>
  <si>
    <t>Implementación de retos y uso de metodologías de innovación abierta, basadas en información estratégica para la generación de mayor valor público en procesos de planeación de Bogotá D.C.</t>
  </si>
  <si>
    <t>Implementación del Modelo Colaborativo para la Participación Ciudadana en los instrumentos de planeación, en el marco de la transparencia, la deliberación y el control social en Bogotá D.C.</t>
  </si>
  <si>
    <t>Fortalecimiento para optimizar la calidad, confiabilidad, seguridad y accesibilidad de la información de los datos del Instituto Para la Economía</t>
  </si>
  <si>
    <t>0206 - Servicio Deuda - FONDO DE PRESTACIONES ECONÓMICAS, CESANTÍAS Y PENSIONES - FONCEP</t>
  </si>
  <si>
    <t>Prestación de servicios de apoyo y gestión administrativa e institucional del IDIPRON Bogotá D.C</t>
  </si>
  <si>
    <t>Fortalecimiento DE LAS CAPACIDADES ORGANIZACIONALES, FÍSICAS Y TECNOLÓGICAS DEL JARDÍN BOTÁNICO JOSÉ CELESTINO MUTIS Bogotá D.C.</t>
  </si>
  <si>
    <t>Fortalecimiento de l - Sedes mantenidas</t>
  </si>
  <si>
    <t>Fortalecimiento de l - Servicios tecnológicos</t>
  </si>
  <si>
    <t>Implementación de 10 productos que aporten a mantener la certificacion de Bogotá como Destino Turístico Inteligente Bogotá D.C.</t>
  </si>
  <si>
    <t>Presupuesto aprobado Decreto 470 de 2024</t>
  </si>
  <si>
    <t>Cifras en millones de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</si>
</sst>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,,"/>
    <numFmt numFmtId="166" formatCode="_-* #,##0_-;\-* #,##0_-;_-* &quot;-&quot;??_-;_-@_-"/>
  </numFmts>
  <fonts count="22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  <font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242424"/>
      <name val="Aptos Narrow"/>
      <family val="2"/>
    </font>
    <font>
      <sz val="11"/>
      <color rgb="FF242424"/>
      <name val="Aptos Narrow"/>
      <family val="2"/>
    </font>
    <font>
      <sz val="12"/>
      <color rgb="FF000000"/>
      <name val="WordVisi_MSFontService"/>
      <charset val="1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ptos Narrow"/>
      <family val="2"/>
    </font>
    <font>
      <b/>
      <sz val="9"/>
      <color rgb="FFFFFFFF"/>
      <name val="Arial"/>
      <family val="2"/>
    </font>
    <font>
      <sz val="9"/>
      <color rgb="FF000000"/>
      <name val="Aptos Narrow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E6F5"/>
        <bgColor rgb="FFC0E6F5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rgb="FF808080"/>
      </patternFill>
    </fill>
    <fill>
      <patternFill patternType="solid">
        <fgColor rgb="FFD9D9D9"/>
        <bgColor rgb="FFD9D9D9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rgb="FF44B3E1"/>
      </bottom>
      <diagonal/>
    </border>
    <border>
      <left/>
      <right/>
      <top style="thin">
        <color rgb="FF44B3E1"/>
      </top>
      <bottom/>
      <diagonal/>
    </border>
    <border>
      <left/>
      <right/>
      <top style="medium">
        <color rgb="FF808080"/>
      </top>
      <bottom/>
      <diagonal/>
    </border>
    <border>
      <left/>
      <right/>
      <top/>
      <bottom style="hair">
        <color rgb="FF83CCEB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808080"/>
      </bottom>
      <diagonal/>
    </border>
    <border>
      <left/>
      <right/>
      <top style="thin">
        <color rgb="FF000000"/>
      </top>
      <bottom style="medium">
        <color rgb="FF808080"/>
      </bottom>
      <diagonal/>
    </border>
    <border>
      <left/>
      <right/>
      <top/>
      <bottom style="hair">
        <color rgb="FFDAE9F8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vertical="top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4" fontId="1" fillId="2" borderId="1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3" borderId="3" xfId="0" applyFont="1" applyFill="1" applyBorder="1"/>
    <xf numFmtId="0" fontId="4" fillId="0" borderId="3" xfId="0" applyFont="1" applyBorder="1"/>
    <xf numFmtId="3" fontId="4" fillId="0" borderId="3" xfId="0" applyNumberFormat="1" applyFont="1" applyBorder="1"/>
    <xf numFmtId="10" fontId="4" fillId="0" borderId="3" xfId="0" applyNumberFormat="1" applyFont="1" applyBorder="1"/>
    <xf numFmtId="0" fontId="4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5" fillId="0" borderId="0" xfId="0" applyFont="1"/>
    <xf numFmtId="3" fontId="5" fillId="0" borderId="0" xfId="0" applyNumberFormat="1" applyFont="1"/>
    <xf numFmtId="10" fontId="5" fillId="0" borderId="0" xfId="0" applyNumberFormat="1" applyFont="1"/>
    <xf numFmtId="0" fontId="4" fillId="3" borderId="4" xfId="0" applyFont="1" applyFill="1" applyBorder="1"/>
    <xf numFmtId="3" fontId="4" fillId="3" borderId="4" xfId="0" applyNumberFormat="1" applyFont="1" applyFill="1" applyBorder="1"/>
    <xf numFmtId="10" fontId="4" fillId="3" borderId="4" xfId="0" applyNumberFormat="1" applyFont="1" applyFill="1" applyBorder="1"/>
    <xf numFmtId="0" fontId="0" fillId="0" borderId="0" xfId="0" applyAlignment="1">
      <alignment vertical="top" wrapText="1"/>
    </xf>
    <xf numFmtId="166" fontId="0" fillId="0" borderId="0" xfId="0" applyNumberFormat="1" applyAlignment="1">
      <alignment vertical="top"/>
    </xf>
    <xf numFmtId="0" fontId="1" fillId="2" borderId="2" xfId="0" applyFont="1" applyFill="1" applyBorder="1" applyAlignment="1">
      <alignment horizontal="left" vertical="top"/>
    </xf>
    <xf numFmtId="165" fontId="1" fillId="2" borderId="1" xfId="0" applyNumberFormat="1" applyFont="1" applyFill="1" applyBorder="1" applyAlignment="1">
      <alignment horizontal="right" vertical="center"/>
    </xf>
    <xf numFmtId="164" fontId="4" fillId="0" borderId="3" xfId="0" applyNumberFormat="1" applyFont="1" applyBorder="1"/>
    <xf numFmtId="164" fontId="5" fillId="0" borderId="0" xfId="0" applyNumberFormat="1" applyFont="1"/>
    <xf numFmtId="164" fontId="4" fillId="3" borderId="4" xfId="0" applyNumberFormat="1" applyFont="1" applyFill="1" applyBorder="1"/>
    <xf numFmtId="0" fontId="0" fillId="0" borderId="0" xfId="0" applyAlignment="1">
      <alignment horizontal="right"/>
    </xf>
    <xf numFmtId="10" fontId="4" fillId="3" borderId="0" xfId="0" applyNumberFormat="1" applyFont="1" applyFill="1"/>
    <xf numFmtId="0" fontId="0" fillId="0" borderId="0" xfId="0" applyAlignment="1">
      <alignment horizontal="left" vertical="top" indent="1"/>
    </xf>
    <xf numFmtId="0" fontId="1" fillId="0" borderId="1" xfId="0" applyFont="1" applyBorder="1" applyAlignment="1">
      <alignment horizontal="left" vertical="top"/>
    </xf>
    <xf numFmtId="165" fontId="1" fillId="0" borderId="1" xfId="0" applyNumberFormat="1" applyFont="1" applyBorder="1" applyAlignment="1">
      <alignment vertical="top"/>
    </xf>
    <xf numFmtId="165" fontId="0" fillId="0" borderId="0" xfId="0" applyNumberFormat="1"/>
    <xf numFmtId="165" fontId="1" fillId="2" borderId="1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indent="2"/>
    </xf>
    <xf numFmtId="0" fontId="7" fillId="5" borderId="0" xfId="0" applyFont="1" applyFill="1" applyAlignment="1">
      <alignment horizontal="left" vertical="top"/>
    </xf>
    <xf numFmtId="165" fontId="7" fillId="5" borderId="0" xfId="0" applyNumberFormat="1" applyFont="1" applyFill="1" applyAlignment="1">
      <alignment vertical="top"/>
    </xf>
    <xf numFmtId="164" fontId="7" fillId="5" borderId="0" xfId="0" applyNumberFormat="1" applyFont="1" applyFill="1" applyAlignment="1">
      <alignment vertical="top"/>
    </xf>
    <xf numFmtId="0" fontId="7" fillId="6" borderId="0" xfId="0" applyFont="1" applyFill="1" applyAlignment="1">
      <alignment horizontal="left" vertical="top"/>
    </xf>
    <xf numFmtId="165" fontId="7" fillId="6" borderId="0" xfId="0" applyNumberFormat="1" applyFont="1" applyFill="1" applyAlignment="1">
      <alignment vertical="top"/>
    </xf>
    <xf numFmtId="164" fontId="7" fillId="6" borderId="0" xfId="0" applyNumberFormat="1" applyFont="1" applyFill="1" applyAlignment="1">
      <alignment vertical="top"/>
    </xf>
    <xf numFmtId="0" fontId="8" fillId="0" borderId="0" xfId="0" applyFont="1"/>
    <xf numFmtId="0" fontId="9" fillId="0" borderId="0" xfId="0" applyFont="1"/>
    <xf numFmtId="165" fontId="10" fillId="0" borderId="0" xfId="0" applyNumberFormat="1" applyFont="1"/>
    <xf numFmtId="0" fontId="5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7" borderId="5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6" fillId="8" borderId="0" xfId="0" applyFont="1" applyFill="1" applyAlignment="1">
      <alignment wrapText="1"/>
    </xf>
    <xf numFmtId="0" fontId="16" fillId="8" borderId="0" xfId="0" applyFont="1" applyFill="1"/>
    <xf numFmtId="3" fontId="16" fillId="8" borderId="0" xfId="0" applyNumberFormat="1" applyFont="1" applyFill="1"/>
    <xf numFmtId="0" fontId="16" fillId="0" borderId="6" xfId="0" applyFont="1" applyBorder="1" applyAlignment="1">
      <alignment wrapText="1"/>
    </xf>
    <xf numFmtId="0" fontId="16" fillId="0" borderId="6" xfId="0" applyFont="1" applyBorder="1"/>
    <xf numFmtId="3" fontId="16" fillId="0" borderId="6" xfId="0" applyNumberFormat="1" applyFont="1" applyBorder="1"/>
    <xf numFmtId="0" fontId="12" fillId="0" borderId="6" xfId="0" applyFont="1" applyBorder="1" applyAlignment="1">
      <alignment wrapText="1"/>
    </xf>
    <xf numFmtId="0" fontId="12" fillId="0" borderId="6" xfId="0" applyFont="1" applyBorder="1"/>
    <xf numFmtId="3" fontId="12" fillId="0" borderId="6" xfId="0" applyNumberFormat="1" applyFont="1" applyBorder="1"/>
    <xf numFmtId="0" fontId="16" fillId="8" borderId="6" xfId="0" applyFont="1" applyFill="1" applyBorder="1" applyAlignment="1">
      <alignment wrapText="1"/>
    </xf>
    <xf numFmtId="3" fontId="16" fillId="8" borderId="6" xfId="0" applyNumberFormat="1" applyFont="1" applyFill="1" applyBorder="1"/>
    <xf numFmtId="0" fontId="12" fillId="0" borderId="7" xfId="0" applyFont="1" applyBorder="1" applyAlignment="1">
      <alignment wrapText="1"/>
    </xf>
    <xf numFmtId="3" fontId="12" fillId="0" borderId="7" xfId="0" applyNumberFormat="1" applyFont="1" applyBorder="1"/>
    <xf numFmtId="0" fontId="16" fillId="0" borderId="8" xfId="0" applyFont="1" applyBorder="1" applyAlignment="1">
      <alignment wrapText="1"/>
    </xf>
    <xf numFmtId="3" fontId="16" fillId="0" borderId="8" xfId="0" applyNumberFormat="1" applyFont="1" applyBorder="1"/>
    <xf numFmtId="0" fontId="17" fillId="0" borderId="0" xfId="0" applyFont="1"/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3" fontId="16" fillId="0" borderId="0" xfId="0" applyNumberFormat="1" applyFont="1"/>
    <xf numFmtId="3" fontId="12" fillId="0" borderId="0" xfId="0" applyNumberFormat="1" applyFont="1"/>
    <xf numFmtId="0" fontId="16" fillId="0" borderId="9" xfId="0" applyFont="1" applyBorder="1" applyAlignment="1">
      <alignment wrapText="1"/>
    </xf>
    <xf numFmtId="3" fontId="16" fillId="0" borderId="9" xfId="0" applyNumberFormat="1" applyFont="1" applyBorder="1"/>
    <xf numFmtId="0" fontId="17" fillId="0" borderId="0" xfId="0" applyFont="1" applyAlignment="1">
      <alignment wrapText="1"/>
    </xf>
    <xf numFmtId="0" fontId="15" fillId="7" borderId="5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wrapText="1"/>
    </xf>
    <xf numFmtId="3" fontId="16" fillId="8" borderId="10" xfId="0" applyNumberFormat="1" applyFont="1" applyFill="1" applyBorder="1"/>
    <xf numFmtId="0" fontId="16" fillId="0" borderId="10" xfId="0" applyFont="1" applyBorder="1" applyAlignment="1">
      <alignment wrapText="1"/>
    </xf>
    <xf numFmtId="0" fontId="16" fillId="0" borderId="10" xfId="0" applyFont="1" applyBorder="1"/>
    <xf numFmtId="3" fontId="16" fillId="0" borderId="10" xfId="0" applyNumberFormat="1" applyFont="1" applyBorder="1"/>
    <xf numFmtId="0" fontId="12" fillId="0" borderId="10" xfId="0" applyFont="1" applyBorder="1" applyAlignment="1">
      <alignment wrapText="1"/>
    </xf>
    <xf numFmtId="0" fontId="12" fillId="0" borderId="10" xfId="0" applyFont="1" applyBorder="1"/>
    <xf numFmtId="3" fontId="12" fillId="0" borderId="10" xfId="0" applyNumberFormat="1" applyFont="1" applyBorder="1"/>
    <xf numFmtId="0" fontId="18" fillId="7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7" borderId="5" xfId="0" applyFont="1" applyFill="1" applyBorder="1" applyAlignment="1">
      <alignment vertical="center" wrapText="1"/>
    </xf>
    <xf numFmtId="0" fontId="4" fillId="8" borderId="0" xfId="0" applyFont="1" applyFill="1" applyAlignment="1">
      <alignment vertical="center" wrapText="1"/>
    </xf>
    <xf numFmtId="3" fontId="4" fillId="8" borderId="0" xfId="0" applyNumberFormat="1" applyFont="1" applyFill="1" applyAlignment="1">
      <alignment vertical="center"/>
    </xf>
    <xf numFmtId="0" fontId="16" fillId="8" borderId="0" xfId="0" applyFont="1" applyFill="1" applyAlignment="1">
      <alignment vertical="center"/>
    </xf>
    <xf numFmtId="3" fontId="16" fillId="8" borderId="0" xfId="0" applyNumberFormat="1" applyFont="1" applyFill="1" applyAlignment="1">
      <alignment vertical="center"/>
    </xf>
    <xf numFmtId="3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3" fontId="4" fillId="0" borderId="9" xfId="0" applyNumberFormat="1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/>
    <xf numFmtId="0" fontId="20" fillId="0" borderId="3" xfId="0" applyFont="1" applyBorder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3" borderId="4" xfId="0" applyFont="1" applyFill="1" applyBorder="1" applyAlignment="1">
      <alignment wrapText="1"/>
    </xf>
    <xf numFmtId="165" fontId="20" fillId="0" borderId="3" xfId="0" applyNumberFormat="1" applyFont="1" applyBorder="1"/>
    <xf numFmtId="165" fontId="20" fillId="0" borderId="3" xfId="0" applyNumberFormat="1" applyFont="1" applyBorder="1" applyAlignment="1">
      <alignment wrapText="1"/>
    </xf>
    <xf numFmtId="165" fontId="20" fillId="0" borderId="0" xfId="0" applyNumberFormat="1" applyFont="1"/>
    <xf numFmtId="165" fontId="20" fillId="0" borderId="0" xfId="0" applyNumberFormat="1" applyFont="1" applyAlignment="1">
      <alignment wrapText="1"/>
    </xf>
    <xf numFmtId="165" fontId="21" fillId="0" borderId="0" xfId="0" applyNumberFormat="1" applyFont="1"/>
    <xf numFmtId="165" fontId="21" fillId="0" borderId="0" xfId="0" applyNumberFormat="1" applyFont="1" applyAlignment="1">
      <alignment wrapText="1"/>
    </xf>
    <xf numFmtId="165" fontId="20" fillId="3" borderId="4" xfId="0" applyNumberFormat="1" applyFont="1" applyFill="1" applyBorder="1"/>
    <xf numFmtId="165" fontId="20" fillId="3" borderId="4" xfId="0" applyNumberFormat="1" applyFont="1" applyFill="1" applyBorder="1" applyAlignment="1">
      <alignment wrapText="1"/>
    </xf>
    <xf numFmtId="0" fontId="20" fillId="3" borderId="3" xfId="0" applyFont="1" applyFill="1" applyBorder="1" applyAlignment="1">
      <alignment horizontal="center" vertical="center" wrapText="1"/>
    </xf>
    <xf numFmtId="165" fontId="20" fillId="3" borderId="3" xfId="0" applyNumberFormat="1" applyFont="1" applyFill="1" applyBorder="1" applyAlignment="1">
      <alignment horizontal="center" vertical="center"/>
    </xf>
    <xf numFmtId="165" fontId="20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5" borderId="0" xfId="0" applyFont="1" applyFill="1" applyAlignment="1">
      <alignment wrapText="1"/>
    </xf>
    <xf numFmtId="3" fontId="16" fillId="5" borderId="0" xfId="0" applyNumberFormat="1" applyFont="1" applyFill="1"/>
    <xf numFmtId="0" fontId="0" fillId="0" borderId="0" xfId="0" applyAlignment="1">
      <alignment horizontal="right"/>
    </xf>
    <xf numFmtId="165" fontId="1" fillId="2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FACEB-67D5-4B47-A49F-F294C921ADF3}">
  <dimension ref="A1:I585"/>
  <sheetViews>
    <sheetView showGridLines="0" workbookViewId="0">
      <selection activeCell="H10" sqref="H10"/>
    </sheetView>
  </sheetViews>
  <sheetFormatPr baseColWidth="10" defaultColWidth="9.140625" defaultRowHeight="15"/>
  <cols>
    <col min="1" max="1" width="60.140625" customWidth="1"/>
    <col min="2" max="7" width="15" style="38" customWidth="1"/>
    <col min="9" max="9" width="36.5703125" bestFit="1" customWidth="1"/>
  </cols>
  <sheetData>
    <row r="1" spans="1:9" ht="18.75">
      <c r="A1" s="12" t="s">
        <v>0</v>
      </c>
    </row>
    <row r="2" spans="1:9" ht="18.75">
      <c r="A2" s="12" t="s">
        <v>1</v>
      </c>
      <c r="E2" s="50"/>
      <c r="F2" s="50" t="s">
        <v>2</v>
      </c>
      <c r="I2" s="110"/>
    </row>
    <row r="3" spans="1:9" s="126" customFormat="1" ht="25.5">
      <c r="A3" s="123" t="s">
        <v>3</v>
      </c>
      <c r="B3" s="124" t="s">
        <v>4</v>
      </c>
      <c r="C3" s="124" t="s">
        <v>5</v>
      </c>
      <c r="D3" s="125" t="s">
        <v>6</v>
      </c>
      <c r="E3" s="124" t="s">
        <v>7</v>
      </c>
      <c r="F3" s="125" t="s">
        <v>8</v>
      </c>
      <c r="G3" s="124" t="s">
        <v>9</v>
      </c>
    </row>
    <row r="4" spans="1:9">
      <c r="A4" s="111" t="s">
        <v>10</v>
      </c>
      <c r="B4" s="115">
        <v>10457199000</v>
      </c>
      <c r="C4" s="115">
        <v>10000000000</v>
      </c>
      <c r="D4" s="116">
        <v>110344433000</v>
      </c>
      <c r="E4" s="115">
        <v>287086694000</v>
      </c>
      <c r="F4" s="115"/>
      <c r="G4" s="115">
        <v>417888326000</v>
      </c>
      <c r="I4" s="51"/>
    </row>
    <row r="5" spans="1:9">
      <c r="A5" s="112" t="s">
        <v>11</v>
      </c>
      <c r="B5" s="117"/>
      <c r="C5" s="117">
        <v>10000000000</v>
      </c>
      <c r="D5" s="118">
        <v>104868809000</v>
      </c>
      <c r="E5" s="117">
        <v>126239040000</v>
      </c>
      <c r="F5" s="117"/>
      <c r="G5" s="117">
        <v>241107849000</v>
      </c>
    </row>
    <row r="6" spans="1:9">
      <c r="A6" s="113" t="s">
        <v>12</v>
      </c>
      <c r="B6" s="119"/>
      <c r="C6" s="119"/>
      <c r="D6" s="120"/>
      <c r="E6" s="119">
        <v>40885323000</v>
      </c>
      <c r="F6" s="119"/>
      <c r="G6" s="119">
        <v>40885323000</v>
      </c>
    </row>
    <row r="7" spans="1:9" ht="26.25">
      <c r="A7" s="113" t="s">
        <v>13</v>
      </c>
      <c r="B7" s="119"/>
      <c r="C7" s="119"/>
      <c r="D7" s="120"/>
      <c r="E7" s="119">
        <v>40885323000</v>
      </c>
      <c r="F7" s="119"/>
      <c r="G7" s="119">
        <v>40885323000</v>
      </c>
    </row>
    <row r="8" spans="1:9">
      <c r="A8" s="113" t="s">
        <v>14</v>
      </c>
      <c r="B8" s="119"/>
      <c r="C8" s="119">
        <v>10000000000</v>
      </c>
      <c r="D8" s="120">
        <v>104868809000</v>
      </c>
      <c r="E8" s="119">
        <v>85353717000</v>
      </c>
      <c r="F8" s="119"/>
      <c r="G8" s="119">
        <v>200222526000</v>
      </c>
    </row>
    <row r="9" spans="1:9">
      <c r="A9" s="113" t="s">
        <v>15</v>
      </c>
      <c r="B9" s="119"/>
      <c r="C9" s="119"/>
      <c r="D9" s="120"/>
      <c r="E9" s="119">
        <v>1705291000</v>
      </c>
      <c r="F9" s="119"/>
      <c r="G9" s="119">
        <v>1705291000</v>
      </c>
    </row>
    <row r="10" spans="1:9">
      <c r="A10" s="113" t="s">
        <v>16</v>
      </c>
      <c r="B10" s="119"/>
      <c r="C10" s="119"/>
      <c r="D10" s="120">
        <v>1779547000</v>
      </c>
      <c r="E10" s="119">
        <v>158367000</v>
      </c>
      <c r="F10" s="119"/>
      <c r="G10" s="119">
        <v>1937914000</v>
      </c>
    </row>
    <row r="11" spans="1:9">
      <c r="A11" s="113" t="s">
        <v>17</v>
      </c>
      <c r="B11" s="119"/>
      <c r="C11" s="119"/>
      <c r="D11" s="120">
        <v>824082000</v>
      </c>
      <c r="E11" s="119">
        <v>2843312000</v>
      </c>
      <c r="F11" s="119"/>
      <c r="G11" s="119">
        <v>3667394000</v>
      </c>
    </row>
    <row r="12" spans="1:9" ht="26.25">
      <c r="A12" s="113" t="s">
        <v>18</v>
      </c>
      <c r="B12" s="119"/>
      <c r="C12" s="119"/>
      <c r="D12" s="120">
        <v>215000000</v>
      </c>
      <c r="E12" s="119">
        <v>9492293000</v>
      </c>
      <c r="F12" s="119"/>
      <c r="G12" s="119">
        <v>9707293000</v>
      </c>
    </row>
    <row r="13" spans="1:9" ht="26.25">
      <c r="A13" s="113" t="s">
        <v>19</v>
      </c>
      <c r="B13" s="119"/>
      <c r="C13" s="119"/>
      <c r="D13" s="120">
        <v>1152151000</v>
      </c>
      <c r="E13" s="119">
        <v>910778000</v>
      </c>
      <c r="F13" s="119"/>
      <c r="G13" s="119">
        <v>2062929000</v>
      </c>
    </row>
    <row r="14" spans="1:9" ht="26.25">
      <c r="A14" s="113" t="s">
        <v>20</v>
      </c>
      <c r="B14" s="119"/>
      <c r="C14" s="119"/>
      <c r="D14" s="120"/>
      <c r="E14" s="119">
        <v>6980614000</v>
      </c>
      <c r="F14" s="119"/>
      <c r="G14" s="119">
        <v>6980614000</v>
      </c>
    </row>
    <row r="15" spans="1:9" ht="26.25">
      <c r="A15" s="113" t="s">
        <v>21</v>
      </c>
      <c r="B15" s="119"/>
      <c r="C15" s="119"/>
      <c r="D15" s="120"/>
      <c r="E15" s="119">
        <v>107159000</v>
      </c>
      <c r="F15" s="119"/>
      <c r="G15" s="119">
        <v>107159000</v>
      </c>
    </row>
    <row r="16" spans="1:9" ht="39">
      <c r="A16" s="113" t="s">
        <v>22</v>
      </c>
      <c r="B16" s="119"/>
      <c r="C16" s="119"/>
      <c r="D16" s="120">
        <v>20613883000</v>
      </c>
      <c r="E16" s="119">
        <v>25012415000</v>
      </c>
      <c r="F16" s="119"/>
      <c r="G16" s="119">
        <v>45626298000</v>
      </c>
    </row>
    <row r="17" spans="1:7">
      <c r="A17" s="113" t="s">
        <v>23</v>
      </c>
      <c r="B17" s="119"/>
      <c r="C17" s="119">
        <v>10000000000</v>
      </c>
      <c r="D17" s="120"/>
      <c r="E17" s="119">
        <v>11825422000</v>
      </c>
      <c r="F17" s="119"/>
      <c r="G17" s="119">
        <v>21825422000</v>
      </c>
    </row>
    <row r="18" spans="1:7" ht="26.25">
      <c r="A18" s="113" t="s">
        <v>24</v>
      </c>
      <c r="B18" s="119"/>
      <c r="C18" s="119"/>
      <c r="D18" s="120">
        <v>553199000</v>
      </c>
      <c r="E18" s="119">
        <v>4811628000</v>
      </c>
      <c r="F18" s="119"/>
      <c r="G18" s="119">
        <v>5364827000</v>
      </c>
    </row>
    <row r="19" spans="1:7" ht="39">
      <c r="A19" s="113" t="s">
        <v>25</v>
      </c>
      <c r="B19" s="119"/>
      <c r="C19" s="119"/>
      <c r="D19" s="120">
        <v>79730947000</v>
      </c>
      <c r="E19" s="119">
        <v>5290502000</v>
      </c>
      <c r="F19" s="119"/>
      <c r="G19" s="119">
        <v>85021449000</v>
      </c>
    </row>
    <row r="20" spans="1:7" ht="26.25">
      <c r="A20" s="113" t="s">
        <v>26</v>
      </c>
      <c r="B20" s="119"/>
      <c r="C20" s="119"/>
      <c r="D20" s="120"/>
      <c r="E20" s="119">
        <v>16215936000</v>
      </c>
      <c r="F20" s="119"/>
      <c r="G20" s="119">
        <v>16215936000</v>
      </c>
    </row>
    <row r="21" spans="1:7" ht="26.25">
      <c r="A21" s="112" t="s">
        <v>27</v>
      </c>
      <c r="B21" s="117">
        <v>65219000</v>
      </c>
      <c r="C21" s="117"/>
      <c r="D21" s="118"/>
      <c r="E21" s="117">
        <v>59937163000</v>
      </c>
      <c r="F21" s="117"/>
      <c r="G21" s="117">
        <v>60002382000</v>
      </c>
    </row>
    <row r="22" spans="1:7">
      <c r="A22" s="113" t="s">
        <v>12</v>
      </c>
      <c r="B22" s="119"/>
      <c r="C22" s="119"/>
      <c r="D22" s="120"/>
      <c r="E22" s="119">
        <v>30125853000</v>
      </c>
      <c r="F22" s="119"/>
      <c r="G22" s="119">
        <v>30125853000</v>
      </c>
    </row>
    <row r="23" spans="1:7" ht="26.25">
      <c r="A23" s="113" t="s">
        <v>28</v>
      </c>
      <c r="B23" s="119"/>
      <c r="C23" s="119"/>
      <c r="D23" s="120"/>
      <c r="E23" s="119">
        <v>30125853000</v>
      </c>
      <c r="F23" s="119"/>
      <c r="G23" s="119">
        <v>30125853000</v>
      </c>
    </row>
    <row r="24" spans="1:7">
      <c r="A24" s="113" t="s">
        <v>14</v>
      </c>
      <c r="B24" s="119">
        <v>65219000</v>
      </c>
      <c r="C24" s="119"/>
      <c r="D24" s="120"/>
      <c r="E24" s="119">
        <v>29811310000</v>
      </c>
      <c r="F24" s="119"/>
      <c r="G24" s="119">
        <v>29876529000</v>
      </c>
    </row>
    <row r="25" spans="1:7" ht="39">
      <c r="A25" s="113" t="s">
        <v>29</v>
      </c>
      <c r="B25" s="119"/>
      <c r="C25" s="119"/>
      <c r="D25" s="120"/>
      <c r="E25" s="119">
        <v>1000000000</v>
      </c>
      <c r="F25" s="119"/>
      <c r="G25" s="119">
        <v>1000000000</v>
      </c>
    </row>
    <row r="26" spans="1:7" ht="26.25">
      <c r="A26" s="113" t="s">
        <v>30</v>
      </c>
      <c r="B26" s="119"/>
      <c r="C26" s="119"/>
      <c r="D26" s="120"/>
      <c r="E26" s="119">
        <v>800000000</v>
      </c>
      <c r="F26" s="119"/>
      <c r="G26" s="119">
        <v>800000000</v>
      </c>
    </row>
    <row r="27" spans="1:7" ht="39">
      <c r="A27" s="113" t="s">
        <v>31</v>
      </c>
      <c r="B27" s="119"/>
      <c r="C27" s="119"/>
      <c r="D27" s="120"/>
      <c r="E27" s="119">
        <v>6000000000</v>
      </c>
      <c r="F27" s="119"/>
      <c r="G27" s="119">
        <v>6000000000</v>
      </c>
    </row>
    <row r="28" spans="1:7" ht="26.25">
      <c r="A28" s="113" t="s">
        <v>32</v>
      </c>
      <c r="B28" s="119"/>
      <c r="C28" s="119"/>
      <c r="D28" s="120"/>
      <c r="E28" s="119">
        <v>4100000000</v>
      </c>
      <c r="F28" s="119"/>
      <c r="G28" s="119">
        <v>4100000000</v>
      </c>
    </row>
    <row r="29" spans="1:7" ht="39">
      <c r="A29" s="113" t="s">
        <v>33</v>
      </c>
      <c r="B29" s="119">
        <v>65219000</v>
      </c>
      <c r="C29" s="119"/>
      <c r="D29" s="120"/>
      <c r="E29" s="119"/>
      <c r="F29" s="119"/>
      <c r="G29" s="119">
        <v>65219000</v>
      </c>
    </row>
    <row r="30" spans="1:7" ht="39">
      <c r="A30" s="113" t="s">
        <v>34</v>
      </c>
      <c r="B30" s="119"/>
      <c r="C30" s="119"/>
      <c r="D30" s="120"/>
      <c r="E30" s="119">
        <v>4000000000</v>
      </c>
      <c r="F30" s="119"/>
      <c r="G30" s="119">
        <v>4000000000</v>
      </c>
    </row>
    <row r="31" spans="1:7" ht="26.25">
      <c r="A31" s="113" t="s">
        <v>35</v>
      </c>
      <c r="B31" s="119"/>
      <c r="C31" s="119"/>
      <c r="D31" s="120"/>
      <c r="E31" s="119">
        <v>3511000000</v>
      </c>
      <c r="F31" s="119"/>
      <c r="G31" s="119">
        <v>3511000000</v>
      </c>
    </row>
    <row r="32" spans="1:7">
      <c r="A32" s="113" t="s">
        <v>36</v>
      </c>
      <c r="B32" s="119"/>
      <c r="C32" s="119"/>
      <c r="D32" s="120"/>
      <c r="E32" s="119">
        <v>7619455000</v>
      </c>
      <c r="F32" s="119"/>
      <c r="G32" s="119">
        <v>7619455000</v>
      </c>
    </row>
    <row r="33" spans="1:7">
      <c r="A33" s="113" t="s">
        <v>37</v>
      </c>
      <c r="B33" s="119"/>
      <c r="C33" s="119"/>
      <c r="D33" s="120"/>
      <c r="E33" s="119">
        <v>2780855000</v>
      </c>
      <c r="F33" s="119"/>
      <c r="G33" s="119">
        <v>2780855000</v>
      </c>
    </row>
    <row r="34" spans="1:7">
      <c r="A34" s="112" t="s">
        <v>38</v>
      </c>
      <c r="B34" s="117">
        <v>10391980000</v>
      </c>
      <c r="C34" s="117"/>
      <c r="D34" s="118">
        <v>4396744000</v>
      </c>
      <c r="E34" s="117">
        <v>56603469000</v>
      </c>
      <c r="F34" s="117"/>
      <c r="G34" s="117">
        <v>71392193000</v>
      </c>
    </row>
    <row r="35" spans="1:7">
      <c r="A35" s="113" t="s">
        <v>12</v>
      </c>
      <c r="B35" s="119"/>
      <c r="C35" s="119"/>
      <c r="D35" s="120"/>
      <c r="E35" s="119">
        <v>14012501000</v>
      </c>
      <c r="F35" s="119"/>
      <c r="G35" s="119">
        <v>14012501000</v>
      </c>
    </row>
    <row r="36" spans="1:7" ht="26.25">
      <c r="A36" s="113" t="s">
        <v>39</v>
      </c>
      <c r="B36" s="119"/>
      <c r="C36" s="119"/>
      <c r="D36" s="120"/>
      <c r="E36" s="119">
        <v>14012501000</v>
      </c>
      <c r="F36" s="119"/>
      <c r="G36" s="119">
        <v>14012501000</v>
      </c>
    </row>
    <row r="37" spans="1:7">
      <c r="A37" s="113" t="s">
        <v>14</v>
      </c>
      <c r="B37" s="119">
        <v>10391980000</v>
      </c>
      <c r="C37" s="119"/>
      <c r="D37" s="120">
        <v>4396744000</v>
      </c>
      <c r="E37" s="119">
        <v>42590968000</v>
      </c>
      <c r="F37" s="119"/>
      <c r="G37" s="119">
        <v>57379692000</v>
      </c>
    </row>
    <row r="38" spans="1:7" ht="51.75">
      <c r="A38" s="113" t="s">
        <v>40</v>
      </c>
      <c r="B38" s="119">
        <v>1300000000</v>
      </c>
      <c r="C38" s="119"/>
      <c r="D38" s="120"/>
      <c r="E38" s="119">
        <v>4020924000</v>
      </c>
      <c r="F38" s="119"/>
      <c r="G38" s="119">
        <v>5320924000</v>
      </c>
    </row>
    <row r="39" spans="1:7" ht="39">
      <c r="A39" s="113" t="s">
        <v>41</v>
      </c>
      <c r="B39" s="119">
        <v>3475000000</v>
      </c>
      <c r="C39" s="119"/>
      <c r="D39" s="120">
        <v>4396744000</v>
      </c>
      <c r="E39" s="119">
        <v>20555726000</v>
      </c>
      <c r="F39" s="119"/>
      <c r="G39" s="119">
        <v>28427470000</v>
      </c>
    </row>
    <row r="40" spans="1:7">
      <c r="A40" s="113" t="s">
        <v>16</v>
      </c>
      <c r="B40" s="119">
        <v>1073877000</v>
      </c>
      <c r="C40" s="119"/>
      <c r="D40" s="120"/>
      <c r="E40" s="119">
        <v>6275770000</v>
      </c>
      <c r="F40" s="119"/>
      <c r="G40" s="119">
        <v>7349647000</v>
      </c>
    </row>
    <row r="41" spans="1:7" ht="39">
      <c r="A41" s="113" t="s">
        <v>42</v>
      </c>
      <c r="B41" s="119"/>
      <c r="C41" s="119"/>
      <c r="D41" s="120"/>
      <c r="E41" s="119">
        <v>4080000000</v>
      </c>
      <c r="F41" s="119"/>
      <c r="G41" s="119">
        <v>4080000000</v>
      </c>
    </row>
    <row r="42" spans="1:7" ht="39">
      <c r="A42" s="113" t="s">
        <v>43</v>
      </c>
      <c r="B42" s="119">
        <v>885000000</v>
      </c>
      <c r="C42" s="119"/>
      <c r="D42" s="120"/>
      <c r="E42" s="119">
        <v>475086000</v>
      </c>
      <c r="F42" s="119"/>
      <c r="G42" s="119">
        <v>1360086000</v>
      </c>
    </row>
    <row r="43" spans="1:7" ht="39">
      <c r="A43" s="113" t="s">
        <v>44</v>
      </c>
      <c r="B43" s="119">
        <v>35000000</v>
      </c>
      <c r="C43" s="119"/>
      <c r="D43" s="120"/>
      <c r="E43" s="119">
        <v>404606000</v>
      </c>
      <c r="F43" s="119"/>
      <c r="G43" s="119">
        <v>439606000</v>
      </c>
    </row>
    <row r="44" spans="1:7" ht="26.25">
      <c r="A44" s="113" t="s">
        <v>45</v>
      </c>
      <c r="B44" s="119"/>
      <c r="C44" s="119"/>
      <c r="D44" s="120"/>
      <c r="E44" s="119">
        <v>4313232000</v>
      </c>
      <c r="F44" s="119"/>
      <c r="G44" s="119">
        <v>4313232000</v>
      </c>
    </row>
    <row r="45" spans="1:7">
      <c r="A45" s="113" t="s">
        <v>46</v>
      </c>
      <c r="B45" s="119">
        <v>1707404000</v>
      </c>
      <c r="C45" s="119"/>
      <c r="D45" s="120"/>
      <c r="E45" s="119">
        <v>615592000</v>
      </c>
      <c r="F45" s="119"/>
      <c r="G45" s="119">
        <v>2322996000</v>
      </c>
    </row>
    <row r="46" spans="1:7">
      <c r="A46" s="113" t="s">
        <v>47</v>
      </c>
      <c r="B46" s="119">
        <v>345000000</v>
      </c>
      <c r="C46" s="119"/>
      <c r="D46" s="120"/>
      <c r="E46" s="119">
        <v>30000000</v>
      </c>
      <c r="F46" s="119"/>
      <c r="G46" s="119">
        <v>375000000</v>
      </c>
    </row>
    <row r="47" spans="1:7">
      <c r="A47" s="113" t="s">
        <v>48</v>
      </c>
      <c r="B47" s="119">
        <v>100000000</v>
      </c>
      <c r="C47" s="119"/>
      <c r="D47" s="120"/>
      <c r="E47" s="119">
        <v>318026000</v>
      </c>
      <c r="F47" s="119"/>
      <c r="G47" s="119">
        <v>418026000</v>
      </c>
    </row>
    <row r="48" spans="1:7">
      <c r="A48" s="113" t="s">
        <v>37</v>
      </c>
      <c r="B48" s="119">
        <v>1470699000</v>
      </c>
      <c r="C48" s="119"/>
      <c r="D48" s="120"/>
      <c r="E48" s="119">
        <v>1502006000</v>
      </c>
      <c r="F48" s="119"/>
      <c r="G48" s="119">
        <v>2972705000</v>
      </c>
    </row>
    <row r="49" spans="1:7">
      <c r="A49" s="112" t="s">
        <v>49</v>
      </c>
      <c r="B49" s="117"/>
      <c r="C49" s="117"/>
      <c r="D49" s="118">
        <v>1078880000</v>
      </c>
      <c r="E49" s="117">
        <v>44307022000</v>
      </c>
      <c r="F49" s="117"/>
      <c r="G49" s="117">
        <v>45385902000</v>
      </c>
    </row>
    <row r="50" spans="1:7">
      <c r="A50" s="113" t="s">
        <v>12</v>
      </c>
      <c r="B50" s="119"/>
      <c r="C50" s="119"/>
      <c r="D50" s="120"/>
      <c r="E50" s="119">
        <v>9067831000</v>
      </c>
      <c r="F50" s="119"/>
      <c r="G50" s="119">
        <v>9067831000</v>
      </c>
    </row>
    <row r="51" spans="1:7" ht="26.25">
      <c r="A51" s="113" t="s">
        <v>50</v>
      </c>
      <c r="B51" s="119"/>
      <c r="C51" s="119"/>
      <c r="D51" s="120"/>
      <c r="E51" s="119">
        <v>9067831000</v>
      </c>
      <c r="F51" s="119"/>
      <c r="G51" s="119">
        <v>9067831000</v>
      </c>
    </row>
    <row r="52" spans="1:7">
      <c r="A52" s="113" t="s">
        <v>14</v>
      </c>
      <c r="B52" s="119"/>
      <c r="C52" s="119"/>
      <c r="D52" s="120">
        <v>1078880000</v>
      </c>
      <c r="E52" s="119">
        <v>35239191000</v>
      </c>
      <c r="F52" s="119"/>
      <c r="G52" s="119">
        <v>36318071000</v>
      </c>
    </row>
    <row r="53" spans="1:7" ht="39">
      <c r="A53" s="113" t="s">
        <v>51</v>
      </c>
      <c r="B53" s="119"/>
      <c r="C53" s="119"/>
      <c r="D53" s="120"/>
      <c r="E53" s="119">
        <v>900518000</v>
      </c>
      <c r="F53" s="119"/>
      <c r="G53" s="119">
        <v>900518000</v>
      </c>
    </row>
    <row r="54" spans="1:7">
      <c r="A54" s="113" t="s">
        <v>52</v>
      </c>
      <c r="B54" s="119"/>
      <c r="C54" s="119"/>
      <c r="D54" s="120"/>
      <c r="E54" s="119">
        <v>852022000</v>
      </c>
      <c r="F54" s="119"/>
      <c r="G54" s="119">
        <v>852022000</v>
      </c>
    </row>
    <row r="55" spans="1:7">
      <c r="A55" s="113" t="s">
        <v>17</v>
      </c>
      <c r="B55" s="119"/>
      <c r="C55" s="119"/>
      <c r="D55" s="120"/>
      <c r="E55" s="119">
        <v>718544000</v>
      </c>
      <c r="F55" s="119"/>
      <c r="G55" s="119">
        <v>718544000</v>
      </c>
    </row>
    <row r="56" spans="1:7">
      <c r="A56" s="113" t="s">
        <v>53</v>
      </c>
      <c r="B56" s="119"/>
      <c r="C56" s="119"/>
      <c r="D56" s="120"/>
      <c r="E56" s="119">
        <v>1720335000</v>
      </c>
      <c r="F56" s="119"/>
      <c r="G56" s="119">
        <v>1720335000</v>
      </c>
    </row>
    <row r="57" spans="1:7" ht="39">
      <c r="A57" s="113" t="s">
        <v>54</v>
      </c>
      <c r="B57" s="119"/>
      <c r="C57" s="119"/>
      <c r="D57" s="120">
        <v>1078880000</v>
      </c>
      <c r="E57" s="119">
        <v>3220131000</v>
      </c>
      <c r="F57" s="119"/>
      <c r="G57" s="119">
        <v>4299011000</v>
      </c>
    </row>
    <row r="58" spans="1:7" ht="26.25">
      <c r="A58" s="113" t="s">
        <v>55</v>
      </c>
      <c r="B58" s="119"/>
      <c r="C58" s="119"/>
      <c r="D58" s="120"/>
      <c r="E58" s="119">
        <v>3825829000</v>
      </c>
      <c r="F58" s="119"/>
      <c r="G58" s="119">
        <v>3825829000</v>
      </c>
    </row>
    <row r="59" spans="1:7" ht="39">
      <c r="A59" s="113" t="s">
        <v>56</v>
      </c>
      <c r="B59" s="119"/>
      <c r="C59" s="119"/>
      <c r="D59" s="120"/>
      <c r="E59" s="119">
        <v>20074888000</v>
      </c>
      <c r="F59" s="119"/>
      <c r="G59" s="119">
        <v>20074888000</v>
      </c>
    </row>
    <row r="60" spans="1:7">
      <c r="A60" s="113" t="s">
        <v>57</v>
      </c>
      <c r="B60" s="119"/>
      <c r="C60" s="119"/>
      <c r="D60" s="120"/>
      <c r="E60" s="119">
        <v>2410617000</v>
      </c>
      <c r="F60" s="119"/>
      <c r="G60" s="119">
        <v>2410617000</v>
      </c>
    </row>
    <row r="61" spans="1:7">
      <c r="A61" s="113" t="s">
        <v>58</v>
      </c>
      <c r="B61" s="119"/>
      <c r="C61" s="119"/>
      <c r="D61" s="120"/>
      <c r="E61" s="119">
        <v>529160000</v>
      </c>
      <c r="F61" s="119"/>
      <c r="G61" s="119">
        <v>529160000</v>
      </c>
    </row>
    <row r="62" spans="1:7">
      <c r="A62" s="113" t="s">
        <v>59</v>
      </c>
      <c r="B62" s="119"/>
      <c r="C62" s="119"/>
      <c r="D62" s="120"/>
      <c r="E62" s="119">
        <v>987147000</v>
      </c>
      <c r="F62" s="119"/>
      <c r="G62" s="119">
        <v>987147000</v>
      </c>
    </row>
    <row r="63" spans="1:7">
      <c r="A63" s="111" t="s">
        <v>60</v>
      </c>
      <c r="B63" s="115">
        <v>155323862000</v>
      </c>
      <c r="C63" s="115">
        <v>121533031000</v>
      </c>
      <c r="D63" s="116">
        <v>317373260000</v>
      </c>
      <c r="E63" s="115">
        <v>610941392000</v>
      </c>
      <c r="F63" s="115">
        <v>69958299000</v>
      </c>
      <c r="G63" s="115">
        <v>1275129844000</v>
      </c>
    </row>
    <row r="64" spans="1:7">
      <c r="A64" s="112" t="s">
        <v>61</v>
      </c>
      <c r="B64" s="117"/>
      <c r="C64" s="117">
        <v>2205064000</v>
      </c>
      <c r="D64" s="118">
        <v>129500382000</v>
      </c>
      <c r="E64" s="117">
        <v>157089267000</v>
      </c>
      <c r="F64" s="117">
        <v>29891926000</v>
      </c>
      <c r="G64" s="117">
        <v>318686639000</v>
      </c>
    </row>
    <row r="65" spans="1:7">
      <c r="A65" s="113" t="s">
        <v>12</v>
      </c>
      <c r="B65" s="119"/>
      <c r="C65" s="119"/>
      <c r="D65" s="120"/>
      <c r="E65" s="119">
        <v>39917993000</v>
      </c>
      <c r="F65" s="119"/>
      <c r="G65" s="119">
        <v>39917993000</v>
      </c>
    </row>
    <row r="66" spans="1:7" ht="26.25">
      <c r="A66" s="113" t="s">
        <v>62</v>
      </c>
      <c r="B66" s="119"/>
      <c r="C66" s="119"/>
      <c r="D66" s="120"/>
      <c r="E66" s="119">
        <v>39917993000</v>
      </c>
      <c r="F66" s="119"/>
      <c r="G66" s="119">
        <v>39917993000</v>
      </c>
    </row>
    <row r="67" spans="1:7">
      <c r="A67" s="113" t="s">
        <v>14</v>
      </c>
      <c r="B67" s="119"/>
      <c r="C67" s="119">
        <v>2205064000</v>
      </c>
      <c r="D67" s="120">
        <v>129500382000</v>
      </c>
      <c r="E67" s="119">
        <v>117171274000</v>
      </c>
      <c r="F67" s="119">
        <v>29891926000</v>
      </c>
      <c r="G67" s="119">
        <v>278768646000</v>
      </c>
    </row>
    <row r="68" spans="1:7" ht="26.25">
      <c r="A68" s="113" t="s">
        <v>63</v>
      </c>
      <c r="B68" s="119"/>
      <c r="C68" s="119">
        <v>2205064000</v>
      </c>
      <c r="D68" s="120">
        <v>59785742000</v>
      </c>
      <c r="E68" s="119">
        <v>9614914000</v>
      </c>
      <c r="F68" s="119"/>
      <c r="G68" s="119">
        <v>71605720000</v>
      </c>
    </row>
    <row r="69" spans="1:7" ht="26.25">
      <c r="A69" s="113" t="s">
        <v>64</v>
      </c>
      <c r="B69" s="119"/>
      <c r="C69" s="119"/>
      <c r="D69" s="120"/>
      <c r="E69" s="119">
        <v>3120455000</v>
      </c>
      <c r="F69" s="119"/>
      <c r="G69" s="119">
        <v>3120455000</v>
      </c>
    </row>
    <row r="70" spans="1:7" ht="39">
      <c r="A70" s="113" t="s">
        <v>65</v>
      </c>
      <c r="B70" s="119"/>
      <c r="C70" s="119"/>
      <c r="D70" s="120">
        <v>18920000000</v>
      </c>
      <c r="E70" s="119">
        <v>18511000000</v>
      </c>
      <c r="F70" s="119"/>
      <c r="G70" s="119">
        <v>37431000000</v>
      </c>
    </row>
    <row r="71" spans="1:7" ht="26.25">
      <c r="A71" s="113" t="s">
        <v>66</v>
      </c>
      <c r="B71" s="119"/>
      <c r="C71" s="119"/>
      <c r="D71" s="120"/>
      <c r="E71" s="119">
        <v>10112000000</v>
      </c>
      <c r="F71" s="119"/>
      <c r="G71" s="119">
        <v>10112000000</v>
      </c>
    </row>
    <row r="72" spans="1:7" ht="39">
      <c r="A72" s="113" t="s">
        <v>67</v>
      </c>
      <c r="B72" s="119"/>
      <c r="C72" s="119"/>
      <c r="D72" s="120">
        <v>2009267000</v>
      </c>
      <c r="E72" s="119">
        <v>10675351000</v>
      </c>
      <c r="F72" s="119"/>
      <c r="G72" s="119">
        <v>12684618000</v>
      </c>
    </row>
    <row r="73" spans="1:7" ht="39">
      <c r="A73" s="113" t="s">
        <v>68</v>
      </c>
      <c r="B73" s="119"/>
      <c r="C73" s="119"/>
      <c r="D73" s="120">
        <v>2930000000</v>
      </c>
      <c r="E73" s="119">
        <v>7096380000</v>
      </c>
      <c r="F73" s="119"/>
      <c r="G73" s="119">
        <v>10026380000</v>
      </c>
    </row>
    <row r="74" spans="1:7" ht="39">
      <c r="A74" s="113" t="s">
        <v>69</v>
      </c>
      <c r="B74" s="119"/>
      <c r="C74" s="119"/>
      <c r="D74" s="120">
        <v>8881082000</v>
      </c>
      <c r="E74" s="119">
        <v>8096987000</v>
      </c>
      <c r="F74" s="119"/>
      <c r="G74" s="119">
        <v>16978069000</v>
      </c>
    </row>
    <row r="75" spans="1:7" ht="26.25">
      <c r="A75" s="113" t="s">
        <v>70</v>
      </c>
      <c r="B75" s="119"/>
      <c r="C75" s="119"/>
      <c r="D75" s="120">
        <v>1300000000</v>
      </c>
      <c r="E75" s="119">
        <v>22200000000</v>
      </c>
      <c r="F75" s="119">
        <v>29891926000</v>
      </c>
      <c r="G75" s="119">
        <v>53391926000</v>
      </c>
    </row>
    <row r="76" spans="1:7" ht="26.25">
      <c r="A76" s="113" t="s">
        <v>71</v>
      </c>
      <c r="B76" s="119"/>
      <c r="C76" s="119"/>
      <c r="D76" s="120">
        <v>29824291000</v>
      </c>
      <c r="E76" s="119">
        <v>12480000000</v>
      </c>
      <c r="F76" s="119"/>
      <c r="G76" s="119">
        <v>42304291000</v>
      </c>
    </row>
    <row r="77" spans="1:7" ht="39">
      <c r="A77" s="113" t="s">
        <v>72</v>
      </c>
      <c r="B77" s="119"/>
      <c r="C77" s="119"/>
      <c r="D77" s="120">
        <v>5850000000</v>
      </c>
      <c r="E77" s="119">
        <v>11952187000</v>
      </c>
      <c r="F77" s="119"/>
      <c r="G77" s="119">
        <v>17802187000</v>
      </c>
    </row>
    <row r="78" spans="1:7">
      <c r="A78" s="113" t="s">
        <v>73</v>
      </c>
      <c r="B78" s="119"/>
      <c r="C78" s="119"/>
      <c r="D78" s="120"/>
      <c r="E78" s="119">
        <v>3312000000</v>
      </c>
      <c r="F78" s="119"/>
      <c r="G78" s="119">
        <v>3312000000</v>
      </c>
    </row>
    <row r="79" spans="1:7">
      <c r="A79" s="112" t="s">
        <v>74</v>
      </c>
      <c r="B79" s="117">
        <v>91649804000</v>
      </c>
      <c r="C79" s="117">
        <v>100401436000</v>
      </c>
      <c r="D79" s="118">
        <v>155023990000</v>
      </c>
      <c r="E79" s="117">
        <v>153766035000</v>
      </c>
      <c r="F79" s="117">
        <v>40066373000</v>
      </c>
      <c r="G79" s="117">
        <v>540907638000</v>
      </c>
    </row>
    <row r="80" spans="1:7">
      <c r="A80" s="113" t="s">
        <v>12</v>
      </c>
      <c r="B80" s="119"/>
      <c r="C80" s="119"/>
      <c r="D80" s="120"/>
      <c r="E80" s="119">
        <v>54394412000</v>
      </c>
      <c r="F80" s="119"/>
      <c r="G80" s="119">
        <v>54394412000</v>
      </c>
    </row>
    <row r="81" spans="1:7" ht="26.25">
      <c r="A81" s="113" t="s">
        <v>75</v>
      </c>
      <c r="B81" s="119"/>
      <c r="C81" s="119"/>
      <c r="D81" s="120"/>
      <c r="E81" s="119">
        <v>54394412000</v>
      </c>
      <c r="F81" s="119"/>
      <c r="G81" s="119">
        <v>54394412000</v>
      </c>
    </row>
    <row r="82" spans="1:7">
      <c r="A82" s="113" t="s">
        <v>14</v>
      </c>
      <c r="B82" s="119">
        <v>91649804000</v>
      </c>
      <c r="C82" s="119">
        <v>100401436000</v>
      </c>
      <c r="D82" s="120">
        <v>155023990000</v>
      </c>
      <c r="E82" s="119">
        <v>99371623000</v>
      </c>
      <c r="F82" s="119">
        <v>40066373000</v>
      </c>
      <c r="G82" s="119">
        <v>486513226000</v>
      </c>
    </row>
    <row r="83" spans="1:7" ht="39">
      <c r="A83" s="113" t="s">
        <v>76</v>
      </c>
      <c r="B83" s="119">
        <v>39797432000</v>
      </c>
      <c r="C83" s="119">
        <v>18628068000</v>
      </c>
      <c r="D83" s="120">
        <v>91203271000</v>
      </c>
      <c r="E83" s="119">
        <v>39673904000</v>
      </c>
      <c r="F83" s="119"/>
      <c r="G83" s="119">
        <v>189302675000</v>
      </c>
    </row>
    <row r="84" spans="1:7" ht="26.25">
      <c r="A84" s="113" t="s">
        <v>77</v>
      </c>
      <c r="B84" s="119">
        <v>41407254000</v>
      </c>
      <c r="C84" s="119">
        <v>81773368000</v>
      </c>
      <c r="D84" s="120">
        <v>20390350000</v>
      </c>
      <c r="E84" s="119">
        <v>1678187000</v>
      </c>
      <c r="F84" s="119"/>
      <c r="G84" s="119">
        <v>145249159000</v>
      </c>
    </row>
    <row r="85" spans="1:7" ht="26.25">
      <c r="A85" s="113" t="s">
        <v>78</v>
      </c>
      <c r="B85" s="119"/>
      <c r="C85" s="119"/>
      <c r="D85" s="120">
        <v>12125102000</v>
      </c>
      <c r="E85" s="119">
        <v>11360052000</v>
      </c>
      <c r="F85" s="119">
        <v>23309006000</v>
      </c>
      <c r="G85" s="119">
        <v>46794160000</v>
      </c>
    </row>
    <row r="86" spans="1:7" ht="39">
      <c r="A86" s="113" t="s">
        <v>79</v>
      </c>
      <c r="B86" s="119">
        <v>7905000000</v>
      </c>
      <c r="C86" s="119"/>
      <c r="D86" s="120">
        <v>10094576000</v>
      </c>
      <c r="E86" s="119">
        <v>4745373000</v>
      </c>
      <c r="F86" s="119"/>
      <c r="G86" s="119">
        <v>22744949000</v>
      </c>
    </row>
    <row r="87" spans="1:7" ht="26.25">
      <c r="A87" s="113" t="s">
        <v>80</v>
      </c>
      <c r="B87" s="119">
        <v>434112000</v>
      </c>
      <c r="C87" s="119"/>
      <c r="D87" s="120"/>
      <c r="E87" s="119">
        <v>14000000000</v>
      </c>
      <c r="F87" s="119"/>
      <c r="G87" s="119">
        <v>14434112000</v>
      </c>
    </row>
    <row r="88" spans="1:7" ht="26.25">
      <c r="A88" s="113" t="s">
        <v>81</v>
      </c>
      <c r="B88" s="119"/>
      <c r="C88" s="119"/>
      <c r="D88" s="120"/>
      <c r="E88" s="119">
        <v>1770000000</v>
      </c>
      <c r="F88" s="119"/>
      <c r="G88" s="119">
        <v>1770000000</v>
      </c>
    </row>
    <row r="89" spans="1:7" ht="39">
      <c r="A89" s="113" t="s">
        <v>82</v>
      </c>
      <c r="B89" s="119"/>
      <c r="C89" s="119"/>
      <c r="D89" s="120"/>
      <c r="E89" s="119">
        <v>4500000000</v>
      </c>
      <c r="F89" s="119"/>
      <c r="G89" s="119">
        <v>4500000000</v>
      </c>
    </row>
    <row r="90" spans="1:7" ht="26.25">
      <c r="A90" s="113" t="s">
        <v>83</v>
      </c>
      <c r="B90" s="119">
        <v>2106006000</v>
      </c>
      <c r="C90" s="119"/>
      <c r="D90" s="120">
        <v>21210691000</v>
      </c>
      <c r="E90" s="119">
        <v>21644107000</v>
      </c>
      <c r="F90" s="119">
        <v>16757367000</v>
      </c>
      <c r="G90" s="119">
        <v>61718171000</v>
      </c>
    </row>
    <row r="91" spans="1:7">
      <c r="A91" s="112" t="s">
        <v>84</v>
      </c>
      <c r="B91" s="117">
        <v>6357406000</v>
      </c>
      <c r="C91" s="117"/>
      <c r="D91" s="118">
        <v>563321000</v>
      </c>
      <c r="E91" s="117">
        <v>40438996000</v>
      </c>
      <c r="F91" s="117"/>
      <c r="G91" s="117">
        <v>47359723000</v>
      </c>
    </row>
    <row r="92" spans="1:7">
      <c r="A92" s="113" t="s">
        <v>12</v>
      </c>
      <c r="B92" s="119"/>
      <c r="C92" s="119"/>
      <c r="D92" s="120"/>
      <c r="E92" s="119">
        <v>18218673000</v>
      </c>
      <c r="F92" s="119"/>
      <c r="G92" s="119">
        <v>18218673000</v>
      </c>
    </row>
    <row r="93" spans="1:7" ht="26.25">
      <c r="A93" s="113" t="s">
        <v>85</v>
      </c>
      <c r="B93" s="119"/>
      <c r="C93" s="119"/>
      <c r="D93" s="120"/>
      <c r="E93" s="119">
        <v>18218673000</v>
      </c>
      <c r="F93" s="119"/>
      <c r="G93" s="119">
        <v>18218673000</v>
      </c>
    </row>
    <row r="94" spans="1:7">
      <c r="A94" s="113" t="s">
        <v>14</v>
      </c>
      <c r="B94" s="119">
        <v>6357406000</v>
      </c>
      <c r="C94" s="119"/>
      <c r="D94" s="120">
        <v>563321000</v>
      </c>
      <c r="E94" s="119">
        <v>22220323000</v>
      </c>
      <c r="F94" s="119"/>
      <c r="G94" s="119">
        <v>29141050000</v>
      </c>
    </row>
    <row r="95" spans="1:7" ht="39">
      <c r="A95" s="113" t="s">
        <v>86</v>
      </c>
      <c r="B95" s="119">
        <v>59424000</v>
      </c>
      <c r="C95" s="119"/>
      <c r="D95" s="120">
        <v>282187000</v>
      </c>
      <c r="E95" s="119">
        <v>5035018000</v>
      </c>
      <c r="F95" s="119"/>
      <c r="G95" s="119">
        <v>5376629000</v>
      </c>
    </row>
    <row r="96" spans="1:7" ht="39">
      <c r="A96" s="113" t="s">
        <v>87</v>
      </c>
      <c r="B96" s="119">
        <v>5882405000</v>
      </c>
      <c r="C96" s="119"/>
      <c r="D96" s="120">
        <v>281134000</v>
      </c>
      <c r="E96" s="119">
        <v>2496366000</v>
      </c>
      <c r="F96" s="119"/>
      <c r="G96" s="119">
        <v>8659905000</v>
      </c>
    </row>
    <row r="97" spans="1:7" ht="26.25">
      <c r="A97" s="113" t="s">
        <v>88</v>
      </c>
      <c r="B97" s="119">
        <v>185000000</v>
      </c>
      <c r="C97" s="119"/>
      <c r="D97" s="120"/>
      <c r="E97" s="119">
        <v>767000000</v>
      </c>
      <c r="F97" s="119"/>
      <c r="G97" s="119">
        <v>952000000</v>
      </c>
    </row>
    <row r="98" spans="1:7" ht="26.25">
      <c r="A98" s="113" t="s">
        <v>89</v>
      </c>
      <c r="B98" s="119"/>
      <c r="C98" s="119"/>
      <c r="D98" s="120"/>
      <c r="E98" s="119">
        <v>2894016000</v>
      </c>
      <c r="F98" s="119"/>
      <c r="G98" s="119">
        <v>2894016000</v>
      </c>
    </row>
    <row r="99" spans="1:7" ht="39">
      <c r="A99" s="113" t="s">
        <v>90</v>
      </c>
      <c r="B99" s="119"/>
      <c r="C99" s="119"/>
      <c r="D99" s="120"/>
      <c r="E99" s="119">
        <v>133000000</v>
      </c>
      <c r="F99" s="119"/>
      <c r="G99" s="119">
        <v>133000000</v>
      </c>
    </row>
    <row r="100" spans="1:7" ht="26.25">
      <c r="A100" s="113" t="s">
        <v>91</v>
      </c>
      <c r="B100" s="119"/>
      <c r="C100" s="119"/>
      <c r="D100" s="120"/>
      <c r="E100" s="119">
        <v>452500000</v>
      </c>
      <c r="F100" s="119"/>
      <c r="G100" s="119">
        <v>452500000</v>
      </c>
    </row>
    <row r="101" spans="1:7" ht="26.25">
      <c r="A101" s="113" t="s">
        <v>92</v>
      </c>
      <c r="B101" s="119">
        <v>230577000</v>
      </c>
      <c r="C101" s="119"/>
      <c r="D101" s="120"/>
      <c r="E101" s="119">
        <v>7235673000</v>
      </c>
      <c r="F101" s="119"/>
      <c r="G101" s="119">
        <v>7466250000</v>
      </c>
    </row>
    <row r="102" spans="1:7" ht="26.25">
      <c r="A102" s="113" t="s">
        <v>93</v>
      </c>
      <c r="B102" s="119"/>
      <c r="C102" s="119"/>
      <c r="D102" s="120"/>
      <c r="E102" s="119">
        <v>500000000</v>
      </c>
      <c r="F102" s="119"/>
      <c r="G102" s="119">
        <v>500000000</v>
      </c>
    </row>
    <row r="103" spans="1:7" ht="39">
      <c r="A103" s="113" t="s">
        <v>94</v>
      </c>
      <c r="B103" s="119"/>
      <c r="C103" s="119"/>
      <c r="D103" s="120"/>
      <c r="E103" s="119">
        <v>2706750000</v>
      </c>
      <c r="F103" s="119"/>
      <c r="G103" s="119">
        <v>2706750000</v>
      </c>
    </row>
    <row r="104" spans="1:7">
      <c r="A104" s="112" t="s">
        <v>95</v>
      </c>
      <c r="B104" s="117">
        <v>2647166000</v>
      </c>
      <c r="C104" s="117">
        <v>18926531000</v>
      </c>
      <c r="D104" s="118">
        <v>1200000000</v>
      </c>
      <c r="E104" s="117">
        <v>22954116000</v>
      </c>
      <c r="F104" s="117"/>
      <c r="G104" s="117">
        <v>45727813000</v>
      </c>
    </row>
    <row r="105" spans="1:7">
      <c r="A105" s="113" t="s">
        <v>12</v>
      </c>
      <c r="B105" s="119"/>
      <c r="C105" s="119"/>
      <c r="D105" s="120"/>
      <c r="E105" s="119">
        <v>8715263000</v>
      </c>
      <c r="F105" s="119"/>
      <c r="G105" s="119">
        <v>8715263000</v>
      </c>
    </row>
    <row r="106" spans="1:7" ht="26.25">
      <c r="A106" s="113" t="s">
        <v>96</v>
      </c>
      <c r="B106" s="119"/>
      <c r="C106" s="119"/>
      <c r="D106" s="120"/>
      <c r="E106" s="119">
        <v>8715263000</v>
      </c>
      <c r="F106" s="119"/>
      <c r="G106" s="119">
        <v>8715263000</v>
      </c>
    </row>
    <row r="107" spans="1:7">
      <c r="A107" s="113" t="s">
        <v>14</v>
      </c>
      <c r="B107" s="119">
        <v>2647166000</v>
      </c>
      <c r="C107" s="119">
        <v>18926531000</v>
      </c>
      <c r="D107" s="120">
        <v>1200000000</v>
      </c>
      <c r="E107" s="119">
        <v>14238853000</v>
      </c>
      <c r="F107" s="119"/>
      <c r="G107" s="119">
        <v>37012550000</v>
      </c>
    </row>
    <row r="108" spans="1:7" ht="26.25">
      <c r="A108" s="113" t="s">
        <v>97</v>
      </c>
      <c r="B108" s="119"/>
      <c r="C108" s="119">
        <v>18926531000</v>
      </c>
      <c r="D108" s="120"/>
      <c r="E108" s="119">
        <v>794053000</v>
      </c>
      <c r="F108" s="119"/>
      <c r="G108" s="119">
        <v>19720584000</v>
      </c>
    </row>
    <row r="109" spans="1:7" ht="26.25">
      <c r="A109" s="113" t="s">
        <v>98</v>
      </c>
      <c r="B109" s="119">
        <v>2500000000</v>
      </c>
      <c r="C109" s="119"/>
      <c r="D109" s="120"/>
      <c r="E109" s="119">
        <v>2031817000</v>
      </c>
      <c r="F109" s="119"/>
      <c r="G109" s="119">
        <v>4531817000</v>
      </c>
    </row>
    <row r="110" spans="1:7" ht="39">
      <c r="A110" s="113" t="s">
        <v>99</v>
      </c>
      <c r="B110" s="119">
        <v>29700000</v>
      </c>
      <c r="C110" s="119"/>
      <c r="D110" s="120">
        <v>500000000</v>
      </c>
      <c r="E110" s="119">
        <v>1760367000</v>
      </c>
      <c r="F110" s="119"/>
      <c r="G110" s="119">
        <v>2290067000</v>
      </c>
    </row>
    <row r="111" spans="1:7" ht="26.25">
      <c r="A111" s="113" t="s">
        <v>100</v>
      </c>
      <c r="B111" s="119">
        <v>108290000</v>
      </c>
      <c r="C111" s="119"/>
      <c r="D111" s="120">
        <v>700000000</v>
      </c>
      <c r="E111" s="119">
        <v>5522226000</v>
      </c>
      <c r="F111" s="119"/>
      <c r="G111" s="119">
        <v>6330516000</v>
      </c>
    </row>
    <row r="112" spans="1:7">
      <c r="A112" s="113" t="s">
        <v>101</v>
      </c>
      <c r="B112" s="119">
        <v>9176000</v>
      </c>
      <c r="C112" s="119"/>
      <c r="D112" s="120"/>
      <c r="E112" s="119">
        <v>3396129000</v>
      </c>
      <c r="F112" s="119"/>
      <c r="G112" s="119">
        <v>3405305000</v>
      </c>
    </row>
    <row r="113" spans="1:7" ht="26.25">
      <c r="A113" s="113" t="s">
        <v>102</v>
      </c>
      <c r="B113" s="119"/>
      <c r="C113" s="119"/>
      <c r="D113" s="120"/>
      <c r="E113" s="119">
        <v>734261000</v>
      </c>
      <c r="F113" s="119"/>
      <c r="G113" s="119">
        <v>734261000</v>
      </c>
    </row>
    <row r="114" spans="1:7">
      <c r="A114" s="112" t="s">
        <v>103</v>
      </c>
      <c r="B114" s="117">
        <v>1587527000</v>
      </c>
      <c r="C114" s="117"/>
      <c r="D114" s="118">
        <v>1200000000</v>
      </c>
      <c r="E114" s="117">
        <v>81736544000</v>
      </c>
      <c r="F114" s="117"/>
      <c r="G114" s="117">
        <v>84524071000</v>
      </c>
    </row>
    <row r="115" spans="1:7">
      <c r="A115" s="113" t="s">
        <v>12</v>
      </c>
      <c r="B115" s="119"/>
      <c r="C115" s="119"/>
      <c r="D115" s="120"/>
      <c r="E115" s="119">
        <v>42399603000</v>
      </c>
      <c r="F115" s="119"/>
      <c r="G115" s="119">
        <v>42399603000</v>
      </c>
    </row>
    <row r="116" spans="1:7" ht="26.25">
      <c r="A116" s="113" t="s">
        <v>104</v>
      </c>
      <c r="B116" s="119"/>
      <c r="C116" s="119"/>
      <c r="D116" s="120"/>
      <c r="E116" s="119">
        <v>42399603000</v>
      </c>
      <c r="F116" s="119"/>
      <c r="G116" s="119">
        <v>42399603000</v>
      </c>
    </row>
    <row r="117" spans="1:7">
      <c r="A117" s="113" t="s">
        <v>14</v>
      </c>
      <c r="B117" s="119">
        <v>1587527000</v>
      </c>
      <c r="C117" s="119"/>
      <c r="D117" s="120">
        <v>1200000000</v>
      </c>
      <c r="E117" s="119">
        <v>39336941000</v>
      </c>
      <c r="F117" s="119"/>
      <c r="G117" s="119">
        <v>42124468000</v>
      </c>
    </row>
    <row r="118" spans="1:7" ht="26.25">
      <c r="A118" s="113" t="s">
        <v>105</v>
      </c>
      <c r="B118" s="119">
        <v>787141000</v>
      </c>
      <c r="C118" s="119"/>
      <c r="D118" s="120"/>
      <c r="E118" s="119">
        <v>21118978000</v>
      </c>
      <c r="F118" s="119"/>
      <c r="G118" s="119">
        <v>21906119000</v>
      </c>
    </row>
    <row r="119" spans="1:7" ht="26.25">
      <c r="A119" s="113" t="s">
        <v>106</v>
      </c>
      <c r="B119" s="119">
        <v>320000000</v>
      </c>
      <c r="C119" s="119"/>
      <c r="D119" s="120"/>
      <c r="E119" s="119">
        <v>2578966000</v>
      </c>
      <c r="F119" s="119"/>
      <c r="G119" s="119">
        <v>2898966000</v>
      </c>
    </row>
    <row r="120" spans="1:7">
      <c r="A120" s="113" t="s">
        <v>107</v>
      </c>
      <c r="B120" s="119">
        <v>480386000</v>
      </c>
      <c r="C120" s="119"/>
      <c r="D120" s="120"/>
      <c r="E120" s="119">
        <v>14426662000</v>
      </c>
      <c r="F120" s="119"/>
      <c r="G120" s="119">
        <v>14907048000</v>
      </c>
    </row>
    <row r="121" spans="1:7" ht="26.25">
      <c r="A121" s="113" t="s">
        <v>108</v>
      </c>
      <c r="B121" s="119"/>
      <c r="C121" s="119"/>
      <c r="D121" s="120">
        <v>1200000000</v>
      </c>
      <c r="E121" s="119">
        <v>953265000</v>
      </c>
      <c r="F121" s="119"/>
      <c r="G121" s="119">
        <v>2153265000</v>
      </c>
    </row>
    <row r="122" spans="1:7">
      <c r="A122" s="113" t="s">
        <v>109</v>
      </c>
      <c r="B122" s="119"/>
      <c r="C122" s="119"/>
      <c r="D122" s="120"/>
      <c r="E122" s="119">
        <v>259070000</v>
      </c>
      <c r="F122" s="119"/>
      <c r="G122" s="119">
        <v>259070000</v>
      </c>
    </row>
    <row r="123" spans="1:7">
      <c r="A123" s="112" t="s">
        <v>110</v>
      </c>
      <c r="B123" s="117">
        <v>53081959000</v>
      </c>
      <c r="C123" s="117"/>
      <c r="D123" s="118">
        <v>29885567000</v>
      </c>
      <c r="E123" s="117">
        <v>154956434000</v>
      </c>
      <c r="F123" s="117"/>
      <c r="G123" s="117">
        <v>237923960000</v>
      </c>
    </row>
    <row r="124" spans="1:7">
      <c r="A124" s="113" t="s">
        <v>12</v>
      </c>
      <c r="B124" s="119"/>
      <c r="C124" s="119"/>
      <c r="D124" s="120"/>
      <c r="E124" s="119">
        <v>22901432000</v>
      </c>
      <c r="F124" s="119"/>
      <c r="G124" s="119">
        <v>22901432000</v>
      </c>
    </row>
    <row r="125" spans="1:7" ht="26.25">
      <c r="A125" s="113" t="s">
        <v>111</v>
      </c>
      <c r="B125" s="119"/>
      <c r="C125" s="119"/>
      <c r="D125" s="120"/>
      <c r="E125" s="119">
        <v>22901432000</v>
      </c>
      <c r="F125" s="119"/>
      <c r="G125" s="119">
        <v>22901432000</v>
      </c>
    </row>
    <row r="126" spans="1:7">
      <c r="A126" s="113" t="s">
        <v>14</v>
      </c>
      <c r="B126" s="119">
        <v>53081959000</v>
      </c>
      <c r="C126" s="119"/>
      <c r="D126" s="120">
        <v>29885567000</v>
      </c>
      <c r="E126" s="119">
        <v>132055002000</v>
      </c>
      <c r="F126" s="119"/>
      <c r="G126" s="119">
        <v>215022528000</v>
      </c>
    </row>
    <row r="127" spans="1:7" ht="26.25">
      <c r="A127" s="113" t="s">
        <v>112</v>
      </c>
      <c r="B127" s="119"/>
      <c r="C127" s="119"/>
      <c r="D127" s="120"/>
      <c r="E127" s="119">
        <v>9980000000</v>
      </c>
      <c r="F127" s="119"/>
      <c r="G127" s="119">
        <v>9980000000</v>
      </c>
    </row>
    <row r="128" spans="1:7">
      <c r="A128" s="113" t="s">
        <v>113</v>
      </c>
      <c r="B128" s="119">
        <v>29259912000</v>
      </c>
      <c r="C128" s="119"/>
      <c r="D128" s="120">
        <v>1100000000</v>
      </c>
      <c r="E128" s="119">
        <v>16598000000</v>
      </c>
      <c r="F128" s="119"/>
      <c r="G128" s="119">
        <v>46957912000</v>
      </c>
    </row>
    <row r="129" spans="1:7" ht="39">
      <c r="A129" s="113" t="s">
        <v>114</v>
      </c>
      <c r="B129" s="119">
        <v>15000000000</v>
      </c>
      <c r="C129" s="119"/>
      <c r="D129" s="120">
        <v>14309101000</v>
      </c>
      <c r="E129" s="119">
        <v>311416000</v>
      </c>
      <c r="F129" s="119"/>
      <c r="G129" s="119">
        <v>29620517000</v>
      </c>
    </row>
    <row r="130" spans="1:7" ht="26.25">
      <c r="A130" s="113" t="s">
        <v>115</v>
      </c>
      <c r="B130" s="119">
        <v>1600000000</v>
      </c>
      <c r="C130" s="119"/>
      <c r="D130" s="120">
        <v>7062379000</v>
      </c>
      <c r="E130" s="119">
        <v>1237621000</v>
      </c>
      <c r="F130" s="119"/>
      <c r="G130" s="119">
        <v>9900000000</v>
      </c>
    </row>
    <row r="131" spans="1:7" ht="51.75">
      <c r="A131" s="113" t="s">
        <v>116</v>
      </c>
      <c r="B131" s="119"/>
      <c r="C131" s="119"/>
      <c r="D131" s="120"/>
      <c r="E131" s="119">
        <v>27571000000</v>
      </c>
      <c r="F131" s="119"/>
      <c r="G131" s="119">
        <v>27571000000</v>
      </c>
    </row>
    <row r="132" spans="1:7" ht="39">
      <c r="A132" s="113" t="s">
        <v>117</v>
      </c>
      <c r="B132" s="119">
        <v>3222047000</v>
      </c>
      <c r="C132" s="119"/>
      <c r="D132" s="120">
        <v>27335000</v>
      </c>
      <c r="E132" s="119">
        <v>37559522000</v>
      </c>
      <c r="F132" s="119"/>
      <c r="G132" s="119">
        <v>40808904000</v>
      </c>
    </row>
    <row r="133" spans="1:7" ht="39">
      <c r="A133" s="113" t="s">
        <v>118</v>
      </c>
      <c r="B133" s="119"/>
      <c r="C133" s="119"/>
      <c r="D133" s="120"/>
      <c r="E133" s="119">
        <v>1447270000</v>
      </c>
      <c r="F133" s="119"/>
      <c r="G133" s="119">
        <v>1447270000</v>
      </c>
    </row>
    <row r="134" spans="1:7" ht="26.25">
      <c r="A134" s="113" t="s">
        <v>119</v>
      </c>
      <c r="B134" s="119"/>
      <c r="C134" s="119"/>
      <c r="D134" s="120"/>
      <c r="E134" s="119">
        <v>726569000</v>
      </c>
      <c r="F134" s="119"/>
      <c r="G134" s="119">
        <v>726569000</v>
      </c>
    </row>
    <row r="135" spans="1:7" ht="26.25">
      <c r="A135" s="113" t="s">
        <v>120</v>
      </c>
      <c r="B135" s="119"/>
      <c r="C135" s="119"/>
      <c r="D135" s="120"/>
      <c r="E135" s="119">
        <v>4654071000</v>
      </c>
      <c r="F135" s="119"/>
      <c r="G135" s="119">
        <v>4654071000</v>
      </c>
    </row>
    <row r="136" spans="1:7" ht="26.25">
      <c r="A136" s="113" t="s">
        <v>121</v>
      </c>
      <c r="B136" s="119">
        <v>4000000000</v>
      </c>
      <c r="C136" s="119"/>
      <c r="D136" s="120">
        <v>7386752000</v>
      </c>
      <c r="E136" s="119">
        <v>30663248000</v>
      </c>
      <c r="F136" s="119"/>
      <c r="G136" s="119">
        <v>42050000000</v>
      </c>
    </row>
    <row r="137" spans="1:7" ht="26.25">
      <c r="A137" s="113" t="s">
        <v>122</v>
      </c>
      <c r="B137" s="119"/>
      <c r="C137" s="119"/>
      <c r="D137" s="120"/>
      <c r="E137" s="119">
        <v>1306285000</v>
      </c>
      <c r="F137" s="119"/>
      <c r="G137" s="119">
        <v>1306285000</v>
      </c>
    </row>
    <row r="138" spans="1:7">
      <c r="A138" s="111" t="s">
        <v>123</v>
      </c>
      <c r="B138" s="115">
        <v>288916000</v>
      </c>
      <c r="C138" s="115">
        <v>14636845000</v>
      </c>
      <c r="D138" s="116">
        <v>5135068000</v>
      </c>
      <c r="E138" s="115">
        <v>317823540000</v>
      </c>
      <c r="F138" s="115"/>
      <c r="G138" s="115">
        <v>337884369000</v>
      </c>
    </row>
    <row r="139" spans="1:7">
      <c r="A139" s="112" t="s">
        <v>124</v>
      </c>
      <c r="B139" s="117"/>
      <c r="C139" s="117">
        <v>14636845000</v>
      </c>
      <c r="D139" s="118"/>
      <c r="E139" s="117">
        <v>202236991000</v>
      </c>
      <c r="F139" s="117"/>
      <c r="G139" s="117">
        <v>216873836000</v>
      </c>
    </row>
    <row r="140" spans="1:7">
      <c r="A140" s="113" t="s">
        <v>12</v>
      </c>
      <c r="B140" s="119"/>
      <c r="C140" s="119"/>
      <c r="D140" s="120"/>
      <c r="E140" s="119">
        <v>47297039000</v>
      </c>
      <c r="F140" s="119"/>
      <c r="G140" s="119">
        <v>47297039000</v>
      </c>
    </row>
    <row r="141" spans="1:7" ht="26.25">
      <c r="A141" s="113" t="s">
        <v>125</v>
      </c>
      <c r="B141" s="119"/>
      <c r="C141" s="119"/>
      <c r="D141" s="120"/>
      <c r="E141" s="119">
        <v>47297039000</v>
      </c>
      <c r="F141" s="119"/>
      <c r="G141" s="119">
        <v>47297039000</v>
      </c>
    </row>
    <row r="142" spans="1:7">
      <c r="A142" s="113" t="s">
        <v>14</v>
      </c>
      <c r="B142" s="119"/>
      <c r="C142" s="119">
        <v>14636845000</v>
      </c>
      <c r="D142" s="120"/>
      <c r="E142" s="119">
        <v>154939952000</v>
      </c>
      <c r="F142" s="119"/>
      <c r="G142" s="119">
        <v>169576797000</v>
      </c>
    </row>
    <row r="143" spans="1:7" ht="26.25">
      <c r="A143" s="113" t="s">
        <v>126</v>
      </c>
      <c r="B143" s="119"/>
      <c r="C143" s="119"/>
      <c r="D143" s="120"/>
      <c r="E143" s="119">
        <v>7599711000</v>
      </c>
      <c r="F143" s="119"/>
      <c r="G143" s="119">
        <v>7599711000</v>
      </c>
    </row>
    <row r="144" spans="1:7" ht="26.25">
      <c r="A144" s="113" t="s">
        <v>127</v>
      </c>
      <c r="B144" s="119"/>
      <c r="C144" s="119"/>
      <c r="D144" s="120"/>
      <c r="E144" s="119">
        <v>471795000</v>
      </c>
      <c r="F144" s="119"/>
      <c r="G144" s="119">
        <v>471795000</v>
      </c>
    </row>
    <row r="145" spans="1:7" ht="39">
      <c r="A145" s="113" t="s">
        <v>128</v>
      </c>
      <c r="B145" s="119"/>
      <c r="C145" s="119">
        <v>14636845000</v>
      </c>
      <c r="D145" s="120"/>
      <c r="E145" s="119"/>
      <c r="F145" s="119"/>
      <c r="G145" s="119">
        <v>14636845000</v>
      </c>
    </row>
    <row r="146" spans="1:7" ht="26.25">
      <c r="A146" s="113" t="s">
        <v>129</v>
      </c>
      <c r="B146" s="119"/>
      <c r="C146" s="119"/>
      <c r="D146" s="120"/>
      <c r="E146" s="119">
        <v>20376253000</v>
      </c>
      <c r="F146" s="119"/>
      <c r="G146" s="119">
        <v>20376253000</v>
      </c>
    </row>
    <row r="147" spans="1:7" ht="26.25">
      <c r="A147" s="113" t="s">
        <v>130</v>
      </c>
      <c r="B147" s="119"/>
      <c r="C147" s="119"/>
      <c r="D147" s="120"/>
      <c r="E147" s="119">
        <v>48649191000</v>
      </c>
      <c r="F147" s="119"/>
      <c r="G147" s="119">
        <v>48649191000</v>
      </c>
    </row>
    <row r="148" spans="1:7" ht="39">
      <c r="A148" s="113" t="s">
        <v>131</v>
      </c>
      <c r="B148" s="119"/>
      <c r="C148" s="119"/>
      <c r="D148" s="120"/>
      <c r="E148" s="119">
        <v>5095267000</v>
      </c>
      <c r="F148" s="119"/>
      <c r="G148" s="119">
        <v>5095267000</v>
      </c>
    </row>
    <row r="149" spans="1:7">
      <c r="A149" s="113" t="s">
        <v>132</v>
      </c>
      <c r="B149" s="119"/>
      <c r="C149" s="119"/>
      <c r="D149" s="120"/>
      <c r="E149" s="119">
        <v>36661832000</v>
      </c>
      <c r="F149" s="119"/>
      <c r="G149" s="119">
        <v>36661832000</v>
      </c>
    </row>
    <row r="150" spans="1:7" ht="39">
      <c r="A150" s="113" t="s">
        <v>133</v>
      </c>
      <c r="B150" s="119"/>
      <c r="C150" s="119"/>
      <c r="D150" s="120"/>
      <c r="E150" s="119">
        <v>4309313000</v>
      </c>
      <c r="F150" s="119"/>
      <c r="G150" s="119">
        <v>4309313000</v>
      </c>
    </row>
    <row r="151" spans="1:7" ht="26.25">
      <c r="A151" s="113" t="s">
        <v>134</v>
      </c>
      <c r="B151" s="119"/>
      <c r="C151" s="119"/>
      <c r="D151" s="120"/>
      <c r="E151" s="119">
        <v>7060750000</v>
      </c>
      <c r="F151" s="119"/>
      <c r="G151" s="119">
        <v>7060750000</v>
      </c>
    </row>
    <row r="152" spans="1:7" ht="51.75">
      <c r="A152" s="113" t="s">
        <v>135</v>
      </c>
      <c r="B152" s="119"/>
      <c r="C152" s="119"/>
      <c r="D152" s="120"/>
      <c r="E152" s="119">
        <v>24715840000</v>
      </c>
      <c r="F152" s="119"/>
      <c r="G152" s="119">
        <v>24715840000</v>
      </c>
    </row>
    <row r="153" spans="1:7">
      <c r="A153" s="112" t="s">
        <v>136</v>
      </c>
      <c r="B153" s="117">
        <v>288916000</v>
      </c>
      <c r="C153" s="117"/>
      <c r="D153" s="118">
        <v>5135068000</v>
      </c>
      <c r="E153" s="117">
        <v>83040765000</v>
      </c>
      <c r="F153" s="117"/>
      <c r="G153" s="117">
        <v>88464749000</v>
      </c>
    </row>
    <row r="154" spans="1:7">
      <c r="A154" s="113" t="s">
        <v>12</v>
      </c>
      <c r="B154" s="119"/>
      <c r="C154" s="119"/>
      <c r="D154" s="120"/>
      <c r="E154" s="119">
        <v>23431235000</v>
      </c>
      <c r="F154" s="119"/>
      <c r="G154" s="119">
        <v>23431235000</v>
      </c>
    </row>
    <row r="155" spans="1:7" ht="26.25">
      <c r="A155" s="113" t="s">
        <v>137</v>
      </c>
      <c r="B155" s="119"/>
      <c r="C155" s="119"/>
      <c r="D155" s="120"/>
      <c r="E155" s="119">
        <v>23431235000</v>
      </c>
      <c r="F155" s="119"/>
      <c r="G155" s="119">
        <v>23431235000</v>
      </c>
    </row>
    <row r="156" spans="1:7">
      <c r="A156" s="113" t="s">
        <v>14</v>
      </c>
      <c r="B156" s="119">
        <v>288916000</v>
      </c>
      <c r="C156" s="119"/>
      <c r="D156" s="120">
        <v>5135068000</v>
      </c>
      <c r="E156" s="119">
        <v>59609530000</v>
      </c>
      <c r="F156" s="119"/>
      <c r="G156" s="119">
        <v>65033514000</v>
      </c>
    </row>
    <row r="157" spans="1:7" ht="26.25">
      <c r="A157" s="113" t="s">
        <v>138</v>
      </c>
      <c r="B157" s="119">
        <v>263916000</v>
      </c>
      <c r="C157" s="119"/>
      <c r="D157" s="120"/>
      <c r="E157" s="119">
        <v>21062735000</v>
      </c>
      <c r="F157" s="119"/>
      <c r="G157" s="119">
        <v>21326651000</v>
      </c>
    </row>
    <row r="158" spans="1:7" ht="26.25">
      <c r="A158" s="113" t="s">
        <v>139</v>
      </c>
      <c r="B158" s="119">
        <v>25000000</v>
      </c>
      <c r="C158" s="119"/>
      <c r="D158" s="120"/>
      <c r="E158" s="119">
        <v>8171269000</v>
      </c>
      <c r="F158" s="119"/>
      <c r="G158" s="119">
        <v>8196269000</v>
      </c>
    </row>
    <row r="159" spans="1:7" ht="26.25">
      <c r="A159" s="113" t="s">
        <v>140</v>
      </c>
      <c r="B159" s="119"/>
      <c r="C159" s="119"/>
      <c r="D159" s="120"/>
      <c r="E159" s="119">
        <v>931000000</v>
      </c>
      <c r="F159" s="119"/>
      <c r="G159" s="119">
        <v>931000000</v>
      </c>
    </row>
    <row r="160" spans="1:7" ht="26.25">
      <c r="A160" s="113" t="s">
        <v>141</v>
      </c>
      <c r="B160" s="119"/>
      <c r="C160" s="119"/>
      <c r="D160" s="120"/>
      <c r="E160" s="119">
        <v>1180137000</v>
      </c>
      <c r="F160" s="119"/>
      <c r="G160" s="119">
        <v>1180137000</v>
      </c>
    </row>
    <row r="161" spans="1:7" ht="26.25">
      <c r="A161" s="113" t="s">
        <v>142</v>
      </c>
      <c r="B161" s="119"/>
      <c r="C161" s="119"/>
      <c r="D161" s="120"/>
      <c r="E161" s="119">
        <v>8693219000</v>
      </c>
      <c r="F161" s="119"/>
      <c r="G161" s="119">
        <v>8693219000</v>
      </c>
    </row>
    <row r="162" spans="1:7" ht="26.25">
      <c r="A162" s="113" t="s">
        <v>143</v>
      </c>
      <c r="B162" s="119"/>
      <c r="C162" s="119"/>
      <c r="D162" s="120">
        <v>1317038000</v>
      </c>
      <c r="E162" s="119">
        <v>13952343000</v>
      </c>
      <c r="F162" s="119"/>
      <c r="G162" s="119">
        <v>15269381000</v>
      </c>
    </row>
    <row r="163" spans="1:7" ht="51.75">
      <c r="A163" s="113" t="s">
        <v>144</v>
      </c>
      <c r="B163" s="119"/>
      <c r="C163" s="119"/>
      <c r="D163" s="120">
        <v>3818030000</v>
      </c>
      <c r="E163" s="119">
        <v>3174625000</v>
      </c>
      <c r="F163" s="119"/>
      <c r="G163" s="119">
        <v>6992655000</v>
      </c>
    </row>
    <row r="164" spans="1:7">
      <c r="A164" s="113" t="s">
        <v>58</v>
      </c>
      <c r="B164" s="119"/>
      <c r="C164" s="119"/>
      <c r="D164" s="120"/>
      <c r="E164" s="119">
        <v>954202000</v>
      </c>
      <c r="F164" s="119"/>
      <c r="G164" s="119">
        <v>954202000</v>
      </c>
    </row>
    <row r="165" spans="1:7">
      <c r="A165" s="113" t="s">
        <v>37</v>
      </c>
      <c r="B165" s="119"/>
      <c r="C165" s="119"/>
      <c r="D165" s="120"/>
      <c r="E165" s="119">
        <v>1490000000</v>
      </c>
      <c r="F165" s="119"/>
      <c r="G165" s="119">
        <v>1490000000</v>
      </c>
    </row>
    <row r="166" spans="1:7">
      <c r="A166" s="112" t="s">
        <v>145</v>
      </c>
      <c r="B166" s="117"/>
      <c r="C166" s="117"/>
      <c r="D166" s="118"/>
      <c r="E166" s="117">
        <v>32545784000</v>
      </c>
      <c r="F166" s="117"/>
      <c r="G166" s="117">
        <v>32545784000</v>
      </c>
    </row>
    <row r="167" spans="1:7">
      <c r="A167" s="113" t="s">
        <v>12</v>
      </c>
      <c r="B167" s="119"/>
      <c r="C167" s="119"/>
      <c r="D167" s="120"/>
      <c r="E167" s="119">
        <v>18767308000</v>
      </c>
      <c r="F167" s="119"/>
      <c r="G167" s="119">
        <v>18767308000</v>
      </c>
    </row>
    <row r="168" spans="1:7" ht="26.25">
      <c r="A168" s="113" t="s">
        <v>146</v>
      </c>
      <c r="B168" s="119"/>
      <c r="C168" s="119"/>
      <c r="D168" s="120"/>
      <c r="E168" s="119">
        <v>18767308000</v>
      </c>
      <c r="F168" s="119"/>
      <c r="G168" s="119">
        <v>18767308000</v>
      </c>
    </row>
    <row r="169" spans="1:7">
      <c r="A169" s="113" t="s">
        <v>14</v>
      </c>
      <c r="B169" s="119"/>
      <c r="C169" s="119"/>
      <c r="D169" s="120"/>
      <c r="E169" s="119">
        <v>13728476000</v>
      </c>
      <c r="F169" s="119"/>
      <c r="G169" s="119">
        <v>13728476000</v>
      </c>
    </row>
    <row r="170" spans="1:7">
      <c r="A170" s="113" t="s">
        <v>147</v>
      </c>
      <c r="B170" s="119"/>
      <c r="C170" s="119"/>
      <c r="D170" s="120"/>
      <c r="E170" s="119">
        <v>397200000</v>
      </c>
      <c r="F170" s="119"/>
      <c r="G170" s="119">
        <v>397200000</v>
      </c>
    </row>
    <row r="171" spans="1:7" ht="26.25">
      <c r="A171" s="113" t="s">
        <v>148</v>
      </c>
      <c r="B171" s="119"/>
      <c r="C171" s="119"/>
      <c r="D171" s="120"/>
      <c r="E171" s="119">
        <v>452800000</v>
      </c>
      <c r="F171" s="119"/>
      <c r="G171" s="119">
        <v>452800000</v>
      </c>
    </row>
    <row r="172" spans="1:7">
      <c r="A172" s="113" t="s">
        <v>149</v>
      </c>
      <c r="B172" s="119"/>
      <c r="C172" s="119"/>
      <c r="D172" s="120"/>
      <c r="E172" s="119">
        <v>177250000</v>
      </c>
      <c r="F172" s="119"/>
      <c r="G172" s="119">
        <v>177250000</v>
      </c>
    </row>
    <row r="173" spans="1:7" ht="39">
      <c r="A173" s="113" t="s">
        <v>150</v>
      </c>
      <c r="B173" s="119"/>
      <c r="C173" s="119"/>
      <c r="D173" s="120"/>
      <c r="E173" s="119">
        <v>3040000000</v>
      </c>
      <c r="F173" s="119"/>
      <c r="G173" s="119">
        <v>3040000000</v>
      </c>
    </row>
    <row r="174" spans="1:7" ht="51.75">
      <c r="A174" s="113" t="s">
        <v>151</v>
      </c>
      <c r="B174" s="119"/>
      <c r="C174" s="119"/>
      <c r="D174" s="120"/>
      <c r="E174" s="119">
        <v>550000000</v>
      </c>
      <c r="F174" s="119"/>
      <c r="G174" s="119">
        <v>550000000</v>
      </c>
    </row>
    <row r="175" spans="1:7">
      <c r="A175" s="113" t="s">
        <v>16</v>
      </c>
      <c r="B175" s="119"/>
      <c r="C175" s="119"/>
      <c r="D175" s="120"/>
      <c r="E175" s="119">
        <v>1700000000</v>
      </c>
      <c r="F175" s="119"/>
      <c r="G175" s="119">
        <v>1700000000</v>
      </c>
    </row>
    <row r="176" spans="1:7" ht="26.25">
      <c r="A176" s="113" t="s">
        <v>152</v>
      </c>
      <c r="B176" s="119"/>
      <c r="C176" s="119"/>
      <c r="D176" s="120"/>
      <c r="E176" s="119">
        <v>181483000</v>
      </c>
      <c r="F176" s="119"/>
      <c r="G176" s="119">
        <v>181483000</v>
      </c>
    </row>
    <row r="177" spans="1:7">
      <c r="A177" s="113" t="s">
        <v>153</v>
      </c>
      <c r="B177" s="119"/>
      <c r="C177" s="119"/>
      <c r="D177" s="120"/>
      <c r="E177" s="119">
        <v>2052766000</v>
      </c>
      <c r="F177" s="119"/>
      <c r="G177" s="119">
        <v>2052766000</v>
      </c>
    </row>
    <row r="178" spans="1:7" ht="39">
      <c r="A178" s="113" t="s">
        <v>154</v>
      </c>
      <c r="B178" s="119"/>
      <c r="C178" s="119"/>
      <c r="D178" s="120"/>
      <c r="E178" s="119">
        <v>1672750000</v>
      </c>
      <c r="F178" s="119"/>
      <c r="G178" s="119">
        <v>1672750000</v>
      </c>
    </row>
    <row r="179" spans="1:7" ht="26.25">
      <c r="A179" s="113" t="s">
        <v>155</v>
      </c>
      <c r="B179" s="119"/>
      <c r="C179" s="119"/>
      <c r="D179" s="120"/>
      <c r="E179" s="119">
        <v>1750000000</v>
      </c>
      <c r="F179" s="119"/>
      <c r="G179" s="119">
        <v>1750000000</v>
      </c>
    </row>
    <row r="180" spans="1:7">
      <c r="A180" s="113" t="s">
        <v>47</v>
      </c>
      <c r="B180" s="119"/>
      <c r="C180" s="119"/>
      <c r="D180" s="120"/>
      <c r="E180" s="119">
        <v>164251000</v>
      </c>
      <c r="F180" s="119"/>
      <c r="G180" s="119">
        <v>164251000</v>
      </c>
    </row>
    <row r="181" spans="1:7">
      <c r="A181" s="113" t="s">
        <v>37</v>
      </c>
      <c r="B181" s="119"/>
      <c r="C181" s="119"/>
      <c r="D181" s="120"/>
      <c r="E181" s="119">
        <v>1589976000</v>
      </c>
      <c r="F181" s="119"/>
      <c r="G181" s="119">
        <v>1589976000</v>
      </c>
    </row>
    <row r="182" spans="1:7">
      <c r="A182" s="113" t="s">
        <v>156</v>
      </c>
      <c r="B182" s="119"/>
      <c r="C182" s="119"/>
      <c r="D182" s="120"/>
      <c r="E182" s="119">
        <v>50000000</v>
      </c>
      <c r="F182" s="119"/>
      <c r="G182" s="119">
        <v>50000000</v>
      </c>
    </row>
    <row r="183" spans="1:7" ht="26.25">
      <c r="A183" s="113" t="s">
        <v>146</v>
      </c>
      <c r="B183" s="119"/>
      <c r="C183" s="119"/>
      <c r="D183" s="120"/>
      <c r="E183" s="119">
        <v>50000000</v>
      </c>
      <c r="F183" s="119"/>
      <c r="G183" s="119">
        <v>50000000</v>
      </c>
    </row>
    <row r="184" spans="1:7">
      <c r="A184" s="111" t="s">
        <v>157</v>
      </c>
      <c r="B184" s="115">
        <v>416288573000</v>
      </c>
      <c r="C184" s="115">
        <v>684876348000</v>
      </c>
      <c r="D184" s="116">
        <v>44902738000</v>
      </c>
      <c r="E184" s="115">
        <v>3246257183000</v>
      </c>
      <c r="F184" s="115">
        <v>4687951675000</v>
      </c>
      <c r="G184" s="115">
        <v>9080276517000</v>
      </c>
    </row>
    <row r="185" spans="1:7">
      <c r="A185" s="112" t="s">
        <v>158</v>
      </c>
      <c r="B185" s="117"/>
      <c r="C185" s="117">
        <v>430630000000</v>
      </c>
      <c r="D185" s="118">
        <v>5205530000</v>
      </c>
      <c r="E185" s="117">
        <v>2626000647000</v>
      </c>
      <c r="F185" s="117">
        <v>4687951675000</v>
      </c>
      <c r="G185" s="117">
        <v>7749787852000</v>
      </c>
    </row>
    <row r="186" spans="1:7">
      <c r="A186" s="113" t="s">
        <v>12</v>
      </c>
      <c r="B186" s="119"/>
      <c r="C186" s="119"/>
      <c r="D186" s="120"/>
      <c r="E186" s="119">
        <v>174400647000</v>
      </c>
      <c r="F186" s="119"/>
      <c r="G186" s="119">
        <v>174400647000</v>
      </c>
    </row>
    <row r="187" spans="1:7" ht="26.25">
      <c r="A187" s="113" t="s">
        <v>159</v>
      </c>
      <c r="B187" s="119"/>
      <c r="C187" s="119"/>
      <c r="D187" s="120"/>
      <c r="E187" s="119">
        <v>174400647000</v>
      </c>
      <c r="F187" s="119"/>
      <c r="G187" s="119">
        <v>174400647000</v>
      </c>
    </row>
    <row r="188" spans="1:7">
      <c r="A188" s="113" t="s">
        <v>14</v>
      </c>
      <c r="B188" s="119"/>
      <c r="C188" s="119">
        <v>430630000000</v>
      </c>
      <c r="D188" s="120">
        <v>5205530000</v>
      </c>
      <c r="E188" s="119">
        <v>2445600000000</v>
      </c>
      <c r="F188" s="119">
        <v>4687951675000</v>
      </c>
      <c r="G188" s="119">
        <v>7569387205000</v>
      </c>
    </row>
    <row r="189" spans="1:7" ht="26.25">
      <c r="A189" s="113" t="s">
        <v>160</v>
      </c>
      <c r="B189" s="119"/>
      <c r="C189" s="119">
        <v>11752000000</v>
      </c>
      <c r="D189" s="120"/>
      <c r="E189" s="119">
        <v>30805273000</v>
      </c>
      <c r="F189" s="119">
        <v>25799934000</v>
      </c>
      <c r="G189" s="119">
        <v>68357207000</v>
      </c>
    </row>
    <row r="190" spans="1:7" ht="26.25">
      <c r="A190" s="113" t="s">
        <v>161</v>
      </c>
      <c r="B190" s="119"/>
      <c r="C190" s="119">
        <v>1000000000</v>
      </c>
      <c r="D190" s="120">
        <v>405530000</v>
      </c>
      <c r="E190" s="119">
        <v>580375000000</v>
      </c>
      <c r="F190" s="119">
        <v>4316059305000</v>
      </c>
      <c r="G190" s="119">
        <v>4897839835000</v>
      </c>
    </row>
    <row r="191" spans="1:7" ht="39">
      <c r="A191" s="113" t="s">
        <v>162</v>
      </c>
      <c r="B191" s="119"/>
      <c r="C191" s="119"/>
      <c r="D191" s="120"/>
      <c r="E191" s="119">
        <v>19427000000</v>
      </c>
      <c r="F191" s="119"/>
      <c r="G191" s="119">
        <v>19427000000</v>
      </c>
    </row>
    <row r="192" spans="1:7" ht="39">
      <c r="A192" s="113" t="s">
        <v>163</v>
      </c>
      <c r="B192" s="119"/>
      <c r="C192" s="119"/>
      <c r="D192" s="120"/>
      <c r="E192" s="119">
        <v>8586000000</v>
      </c>
      <c r="F192" s="119"/>
      <c r="G192" s="119">
        <v>8586000000</v>
      </c>
    </row>
    <row r="193" spans="1:7" ht="26.25">
      <c r="A193" s="113" t="s">
        <v>164</v>
      </c>
      <c r="B193" s="119"/>
      <c r="C193" s="119">
        <v>29558000000</v>
      </c>
      <c r="D193" s="120"/>
      <c r="E193" s="119">
        <v>13822000000</v>
      </c>
      <c r="F193" s="119"/>
      <c r="G193" s="119">
        <v>43380000000</v>
      </c>
    </row>
    <row r="194" spans="1:7" ht="39">
      <c r="A194" s="113" t="s">
        <v>165</v>
      </c>
      <c r="B194" s="119"/>
      <c r="C194" s="119">
        <v>264795000000</v>
      </c>
      <c r="D194" s="120">
        <v>4800000000</v>
      </c>
      <c r="E194" s="119">
        <v>5000000000</v>
      </c>
      <c r="F194" s="119">
        <v>1221848000</v>
      </c>
      <c r="G194" s="119">
        <v>275816848000</v>
      </c>
    </row>
    <row r="195" spans="1:7" ht="39">
      <c r="A195" s="113" t="s">
        <v>166</v>
      </c>
      <c r="B195" s="119"/>
      <c r="C195" s="119">
        <v>24500000000</v>
      </c>
      <c r="D195" s="120"/>
      <c r="E195" s="119">
        <v>54472727000</v>
      </c>
      <c r="F195" s="119"/>
      <c r="G195" s="119">
        <v>78972727000</v>
      </c>
    </row>
    <row r="196" spans="1:7" ht="26.25">
      <c r="A196" s="113" t="s">
        <v>167</v>
      </c>
      <c r="B196" s="119"/>
      <c r="C196" s="119"/>
      <c r="D196" s="120"/>
      <c r="E196" s="119">
        <v>37884000000</v>
      </c>
      <c r="F196" s="119"/>
      <c r="G196" s="119">
        <v>37884000000</v>
      </c>
    </row>
    <row r="197" spans="1:7" ht="26.25">
      <c r="A197" s="113" t="s">
        <v>168</v>
      </c>
      <c r="B197" s="119"/>
      <c r="C197" s="119">
        <v>3600000000</v>
      </c>
      <c r="D197" s="120"/>
      <c r="E197" s="119">
        <v>861853000000</v>
      </c>
      <c r="F197" s="119">
        <v>126092770000</v>
      </c>
      <c r="G197" s="119">
        <v>991545770000</v>
      </c>
    </row>
    <row r="198" spans="1:7" ht="39">
      <c r="A198" s="113" t="s">
        <v>169</v>
      </c>
      <c r="B198" s="119"/>
      <c r="C198" s="119"/>
      <c r="D198" s="120"/>
      <c r="E198" s="119">
        <v>96181000000</v>
      </c>
      <c r="F198" s="119">
        <v>7033653000</v>
      </c>
      <c r="G198" s="119">
        <v>103214653000</v>
      </c>
    </row>
    <row r="199" spans="1:7" ht="39">
      <c r="A199" s="113" t="s">
        <v>170</v>
      </c>
      <c r="B199" s="119"/>
      <c r="C199" s="119">
        <v>15000000000</v>
      </c>
      <c r="D199" s="120"/>
      <c r="E199" s="119">
        <v>682479000000</v>
      </c>
      <c r="F199" s="119"/>
      <c r="G199" s="119">
        <v>697479000000</v>
      </c>
    </row>
    <row r="200" spans="1:7">
      <c r="A200" s="113" t="s">
        <v>171</v>
      </c>
      <c r="B200" s="119"/>
      <c r="C200" s="119">
        <v>80425000000</v>
      </c>
      <c r="D200" s="120"/>
      <c r="E200" s="119">
        <v>54715000000</v>
      </c>
      <c r="F200" s="119">
        <v>211744165000</v>
      </c>
      <c r="G200" s="119">
        <v>346884165000</v>
      </c>
    </row>
    <row r="201" spans="1:7">
      <c r="A201" s="113" t="s">
        <v>156</v>
      </c>
      <c r="B201" s="119"/>
      <c r="C201" s="119"/>
      <c r="D201" s="120"/>
      <c r="E201" s="119">
        <v>6000000000</v>
      </c>
      <c r="F201" s="119"/>
      <c r="G201" s="119">
        <v>6000000000</v>
      </c>
    </row>
    <row r="202" spans="1:7" ht="26.25">
      <c r="A202" s="113" t="s">
        <v>159</v>
      </c>
      <c r="B202" s="119"/>
      <c r="C202" s="119"/>
      <c r="D202" s="120"/>
      <c r="E202" s="119">
        <v>6000000000</v>
      </c>
      <c r="F202" s="119"/>
      <c r="G202" s="119">
        <v>6000000000</v>
      </c>
    </row>
    <row r="203" spans="1:7" ht="26.25">
      <c r="A203" s="112" t="s">
        <v>172</v>
      </c>
      <c r="B203" s="117">
        <v>855000000</v>
      </c>
      <c r="C203" s="117"/>
      <c r="D203" s="118"/>
      <c r="E203" s="117">
        <v>15547476000</v>
      </c>
      <c r="F203" s="117"/>
      <c r="G203" s="117">
        <v>16402476000</v>
      </c>
    </row>
    <row r="204" spans="1:7">
      <c r="A204" s="113" t="s">
        <v>12</v>
      </c>
      <c r="B204" s="119"/>
      <c r="C204" s="119"/>
      <c r="D204" s="120"/>
      <c r="E204" s="119">
        <v>10052709000</v>
      </c>
      <c r="F204" s="119"/>
      <c r="G204" s="119">
        <v>10052709000</v>
      </c>
    </row>
    <row r="205" spans="1:7" ht="26.25">
      <c r="A205" s="113" t="s">
        <v>173</v>
      </c>
      <c r="B205" s="119"/>
      <c r="C205" s="119"/>
      <c r="D205" s="120"/>
      <c r="E205" s="119">
        <v>10052709000</v>
      </c>
      <c r="F205" s="119"/>
      <c r="G205" s="119">
        <v>10052709000</v>
      </c>
    </row>
    <row r="206" spans="1:7">
      <c r="A206" s="113" t="s">
        <v>14</v>
      </c>
      <c r="B206" s="119">
        <v>855000000</v>
      </c>
      <c r="C206" s="119"/>
      <c r="D206" s="120"/>
      <c r="E206" s="119">
        <v>5494767000</v>
      </c>
      <c r="F206" s="119"/>
      <c r="G206" s="119">
        <v>6349767000</v>
      </c>
    </row>
    <row r="207" spans="1:7" ht="26.25">
      <c r="A207" s="113" t="s">
        <v>174</v>
      </c>
      <c r="B207" s="119"/>
      <c r="C207" s="119"/>
      <c r="D207" s="120"/>
      <c r="E207" s="119">
        <v>2115056000</v>
      </c>
      <c r="F207" s="119"/>
      <c r="G207" s="119">
        <v>2115056000</v>
      </c>
    </row>
    <row r="208" spans="1:7" ht="26.25">
      <c r="A208" s="113" t="s">
        <v>175</v>
      </c>
      <c r="B208" s="119">
        <v>855000000</v>
      </c>
      <c r="C208" s="119"/>
      <c r="D208" s="120"/>
      <c r="E208" s="119">
        <v>3379711000</v>
      </c>
      <c r="F208" s="119"/>
      <c r="G208" s="119">
        <v>4234711000</v>
      </c>
    </row>
    <row r="209" spans="1:7">
      <c r="A209" s="112" t="s">
        <v>176</v>
      </c>
      <c r="B209" s="117">
        <v>110433573000</v>
      </c>
      <c r="C209" s="117"/>
      <c r="D209" s="118">
        <v>39686531000</v>
      </c>
      <c r="E209" s="117">
        <v>395521448000</v>
      </c>
      <c r="F209" s="117"/>
      <c r="G209" s="117">
        <v>545641552000</v>
      </c>
    </row>
    <row r="210" spans="1:7">
      <c r="A210" s="113" t="s">
        <v>12</v>
      </c>
      <c r="B210" s="119">
        <v>106592003000</v>
      </c>
      <c r="C210" s="119"/>
      <c r="D210" s="120"/>
      <c r="E210" s="119">
        <v>395521448000</v>
      </c>
      <c r="F210" s="119"/>
      <c r="G210" s="119">
        <v>502113451000</v>
      </c>
    </row>
    <row r="211" spans="1:7" ht="26.25">
      <c r="A211" s="113" t="s">
        <v>177</v>
      </c>
      <c r="B211" s="119">
        <v>106592003000</v>
      </c>
      <c r="C211" s="119"/>
      <c r="D211" s="120"/>
      <c r="E211" s="119">
        <v>395521448000</v>
      </c>
      <c r="F211" s="119"/>
      <c r="G211" s="119">
        <v>502113451000</v>
      </c>
    </row>
    <row r="212" spans="1:7">
      <c r="A212" s="113" t="s">
        <v>14</v>
      </c>
      <c r="B212" s="119">
        <v>3629780000</v>
      </c>
      <c r="C212" s="119"/>
      <c r="D212" s="120">
        <v>39686531000</v>
      </c>
      <c r="E212" s="119"/>
      <c r="F212" s="119"/>
      <c r="G212" s="119">
        <v>43316311000</v>
      </c>
    </row>
    <row r="213" spans="1:7" ht="26.25">
      <c r="A213" s="113" t="s">
        <v>178</v>
      </c>
      <c r="B213" s="119"/>
      <c r="C213" s="119"/>
      <c r="D213" s="120">
        <v>39686531000</v>
      </c>
      <c r="E213" s="119"/>
      <c r="F213" s="119"/>
      <c r="G213" s="119">
        <v>39686531000</v>
      </c>
    </row>
    <row r="214" spans="1:7" ht="39">
      <c r="A214" s="113" t="s">
        <v>179</v>
      </c>
      <c r="B214" s="119">
        <v>3629780000</v>
      </c>
      <c r="C214" s="119"/>
      <c r="D214" s="120"/>
      <c r="E214" s="119"/>
      <c r="F214" s="119"/>
      <c r="G214" s="119">
        <v>3629780000</v>
      </c>
    </row>
    <row r="215" spans="1:7">
      <c r="A215" s="113" t="s">
        <v>180</v>
      </c>
      <c r="B215" s="119">
        <v>211790000</v>
      </c>
      <c r="C215" s="119"/>
      <c r="D215" s="120"/>
      <c r="E215" s="119"/>
      <c r="F215" s="119"/>
      <c r="G215" s="119">
        <v>211790000</v>
      </c>
    </row>
    <row r="216" spans="1:7" ht="26.25">
      <c r="A216" s="113" t="s">
        <v>181</v>
      </c>
      <c r="B216" s="119">
        <v>211790000</v>
      </c>
      <c r="C216" s="119"/>
      <c r="D216" s="120"/>
      <c r="E216" s="119"/>
      <c r="F216" s="119"/>
      <c r="G216" s="119">
        <v>211790000</v>
      </c>
    </row>
    <row r="217" spans="1:7" ht="26.25">
      <c r="A217" s="112" t="s">
        <v>182</v>
      </c>
      <c r="B217" s="117">
        <v>305000000000</v>
      </c>
      <c r="C217" s="117">
        <v>254246348000</v>
      </c>
      <c r="D217" s="118">
        <v>10677000</v>
      </c>
      <c r="E217" s="117">
        <v>209187612000</v>
      </c>
      <c r="F217" s="117"/>
      <c r="G217" s="117">
        <v>768444637000</v>
      </c>
    </row>
    <row r="218" spans="1:7">
      <c r="A218" s="113" t="s">
        <v>12</v>
      </c>
      <c r="B218" s="119"/>
      <c r="C218" s="119"/>
      <c r="D218" s="120"/>
      <c r="E218" s="119">
        <v>14007015000</v>
      </c>
      <c r="F218" s="119"/>
      <c r="G218" s="119">
        <v>14007015000</v>
      </c>
    </row>
    <row r="219" spans="1:7" ht="39">
      <c r="A219" s="113" t="s">
        <v>183</v>
      </c>
      <c r="B219" s="119"/>
      <c r="C219" s="119"/>
      <c r="D219" s="120"/>
      <c r="E219" s="119">
        <v>14007015000</v>
      </c>
      <c r="F219" s="119"/>
      <c r="G219" s="119">
        <v>14007015000</v>
      </c>
    </row>
    <row r="220" spans="1:7">
      <c r="A220" s="113" t="s">
        <v>14</v>
      </c>
      <c r="B220" s="119">
        <v>305000000000</v>
      </c>
      <c r="C220" s="119">
        <v>254246348000</v>
      </c>
      <c r="D220" s="120">
        <v>10677000</v>
      </c>
      <c r="E220" s="119">
        <v>195180597000</v>
      </c>
      <c r="F220" s="119"/>
      <c r="G220" s="119">
        <v>754437622000</v>
      </c>
    </row>
    <row r="221" spans="1:7" ht="26.25">
      <c r="A221" s="113" t="s">
        <v>184</v>
      </c>
      <c r="B221" s="119">
        <v>162000000000</v>
      </c>
      <c r="C221" s="119"/>
      <c r="D221" s="120"/>
      <c r="E221" s="119">
        <v>6908000000</v>
      </c>
      <c r="F221" s="119"/>
      <c r="G221" s="119">
        <v>168908000000</v>
      </c>
    </row>
    <row r="222" spans="1:7" ht="39">
      <c r="A222" s="113" t="s">
        <v>185</v>
      </c>
      <c r="B222" s="119">
        <v>142500000000</v>
      </c>
      <c r="C222" s="119">
        <v>17000000000</v>
      </c>
      <c r="D222" s="120">
        <v>10677000</v>
      </c>
      <c r="E222" s="119">
        <v>152466000000</v>
      </c>
      <c r="F222" s="119"/>
      <c r="G222" s="119">
        <v>311976677000</v>
      </c>
    </row>
    <row r="223" spans="1:7" ht="26.25">
      <c r="A223" s="113" t="s">
        <v>186</v>
      </c>
      <c r="B223" s="119"/>
      <c r="C223" s="119"/>
      <c r="D223" s="120"/>
      <c r="E223" s="119">
        <v>19943054000</v>
      </c>
      <c r="F223" s="119"/>
      <c r="G223" s="119">
        <v>19943054000</v>
      </c>
    </row>
    <row r="224" spans="1:7" ht="51.75">
      <c r="A224" s="113" t="s">
        <v>187</v>
      </c>
      <c r="B224" s="119">
        <v>500000000</v>
      </c>
      <c r="C224" s="119">
        <v>9000000000</v>
      </c>
      <c r="D224" s="120"/>
      <c r="E224" s="119"/>
      <c r="F224" s="119"/>
      <c r="G224" s="119">
        <v>9500000000</v>
      </c>
    </row>
    <row r="225" spans="1:7" ht="26.25">
      <c r="A225" s="113" t="s">
        <v>188</v>
      </c>
      <c r="B225" s="119"/>
      <c r="C225" s="119">
        <v>228246348000</v>
      </c>
      <c r="D225" s="120"/>
      <c r="E225" s="119">
        <v>15863543000</v>
      </c>
      <c r="F225" s="119"/>
      <c r="G225" s="119">
        <v>244109891000</v>
      </c>
    </row>
    <row r="226" spans="1:7">
      <c r="A226" s="111" t="s">
        <v>189</v>
      </c>
      <c r="B226" s="115"/>
      <c r="C226" s="115"/>
      <c r="D226" s="116"/>
      <c r="E226" s="115">
        <v>48543330000</v>
      </c>
      <c r="F226" s="115"/>
      <c r="G226" s="115">
        <v>48543330000</v>
      </c>
    </row>
    <row r="227" spans="1:7">
      <c r="A227" s="112" t="s">
        <v>190</v>
      </c>
      <c r="B227" s="117"/>
      <c r="C227" s="117"/>
      <c r="D227" s="118"/>
      <c r="E227" s="117">
        <v>48543330000</v>
      </c>
      <c r="F227" s="117"/>
      <c r="G227" s="117">
        <v>48543330000</v>
      </c>
    </row>
    <row r="228" spans="1:7">
      <c r="A228" s="113" t="s">
        <v>12</v>
      </c>
      <c r="B228" s="119"/>
      <c r="C228" s="119"/>
      <c r="D228" s="120"/>
      <c r="E228" s="119">
        <v>37872176000</v>
      </c>
      <c r="F228" s="119"/>
      <c r="G228" s="119">
        <v>37872176000</v>
      </c>
    </row>
    <row r="229" spans="1:7" ht="26.25">
      <c r="A229" s="113" t="s">
        <v>191</v>
      </c>
      <c r="B229" s="119"/>
      <c r="C229" s="119"/>
      <c r="D229" s="120"/>
      <c r="E229" s="119">
        <v>37872176000</v>
      </c>
      <c r="F229" s="119"/>
      <c r="G229" s="119">
        <v>37872176000</v>
      </c>
    </row>
    <row r="230" spans="1:7">
      <c r="A230" s="113" t="s">
        <v>14</v>
      </c>
      <c r="B230" s="119"/>
      <c r="C230" s="119"/>
      <c r="D230" s="120"/>
      <c r="E230" s="119">
        <v>10671154000</v>
      </c>
      <c r="F230" s="119"/>
      <c r="G230" s="119">
        <v>10671154000</v>
      </c>
    </row>
    <row r="231" spans="1:7" ht="26.25">
      <c r="A231" s="113" t="s">
        <v>192</v>
      </c>
      <c r="B231" s="119"/>
      <c r="C231" s="119"/>
      <c r="D231" s="120"/>
      <c r="E231" s="119">
        <v>1766216000</v>
      </c>
      <c r="F231" s="119"/>
      <c r="G231" s="119">
        <v>1766216000</v>
      </c>
    </row>
    <row r="232" spans="1:7" ht="26.25">
      <c r="A232" s="113" t="s">
        <v>193</v>
      </c>
      <c r="B232" s="119"/>
      <c r="C232" s="119"/>
      <c r="D232" s="120"/>
      <c r="E232" s="119">
        <v>280280000</v>
      </c>
      <c r="F232" s="119"/>
      <c r="G232" s="119">
        <v>280280000</v>
      </c>
    </row>
    <row r="233" spans="1:7" ht="26.25">
      <c r="A233" s="113" t="s">
        <v>194</v>
      </c>
      <c r="B233" s="119"/>
      <c r="C233" s="119"/>
      <c r="D233" s="120"/>
      <c r="E233" s="119">
        <v>1931019000</v>
      </c>
      <c r="F233" s="119"/>
      <c r="G233" s="119">
        <v>1931019000</v>
      </c>
    </row>
    <row r="234" spans="1:7" ht="26.25">
      <c r="A234" s="113" t="s">
        <v>195</v>
      </c>
      <c r="B234" s="119"/>
      <c r="C234" s="119"/>
      <c r="D234" s="120"/>
      <c r="E234" s="119">
        <v>1284265000</v>
      </c>
      <c r="F234" s="119"/>
      <c r="G234" s="119">
        <v>1284265000</v>
      </c>
    </row>
    <row r="235" spans="1:7" ht="26.25">
      <c r="A235" s="113" t="s">
        <v>196</v>
      </c>
      <c r="B235" s="119"/>
      <c r="C235" s="119"/>
      <c r="D235" s="120"/>
      <c r="E235" s="119">
        <v>1409374000</v>
      </c>
      <c r="F235" s="119"/>
      <c r="G235" s="119">
        <v>1409374000</v>
      </c>
    </row>
    <row r="236" spans="1:7" ht="26.25">
      <c r="A236" s="113" t="s">
        <v>197</v>
      </c>
      <c r="B236" s="119"/>
      <c r="C236" s="119"/>
      <c r="D236" s="120"/>
      <c r="E236" s="119">
        <v>4000000000</v>
      </c>
      <c r="F236" s="119"/>
      <c r="G236" s="119">
        <v>4000000000</v>
      </c>
    </row>
    <row r="237" spans="1:7">
      <c r="A237" s="111" t="s">
        <v>198</v>
      </c>
      <c r="B237" s="115"/>
      <c r="C237" s="115"/>
      <c r="D237" s="116">
        <v>30163000</v>
      </c>
      <c r="E237" s="115">
        <v>299024291000</v>
      </c>
      <c r="F237" s="115"/>
      <c r="G237" s="115">
        <v>299054454000</v>
      </c>
    </row>
    <row r="238" spans="1:7">
      <c r="A238" s="112" t="s">
        <v>199</v>
      </c>
      <c r="B238" s="117"/>
      <c r="C238" s="117"/>
      <c r="D238" s="118">
        <v>30163000</v>
      </c>
      <c r="E238" s="117">
        <v>272530492000</v>
      </c>
      <c r="F238" s="117"/>
      <c r="G238" s="117">
        <v>272560655000</v>
      </c>
    </row>
    <row r="239" spans="1:7">
      <c r="A239" s="113" t="s">
        <v>12</v>
      </c>
      <c r="B239" s="119"/>
      <c r="C239" s="119"/>
      <c r="D239" s="120">
        <v>30163000</v>
      </c>
      <c r="E239" s="119">
        <v>152593844000</v>
      </c>
      <c r="F239" s="119"/>
      <c r="G239" s="119">
        <v>152624007000</v>
      </c>
    </row>
    <row r="240" spans="1:7">
      <c r="A240" s="113" t="s">
        <v>200</v>
      </c>
      <c r="B240" s="119"/>
      <c r="C240" s="119"/>
      <c r="D240" s="120">
        <v>30163000</v>
      </c>
      <c r="E240" s="119">
        <v>152593844000</v>
      </c>
      <c r="F240" s="119"/>
      <c r="G240" s="119">
        <v>152624007000</v>
      </c>
    </row>
    <row r="241" spans="1:7">
      <c r="A241" s="113" t="s">
        <v>14</v>
      </c>
      <c r="B241" s="119"/>
      <c r="C241" s="119"/>
      <c r="D241" s="120"/>
      <c r="E241" s="119">
        <v>112773126000</v>
      </c>
      <c r="F241" s="119"/>
      <c r="G241" s="119">
        <v>112773126000</v>
      </c>
    </row>
    <row r="242" spans="1:7" ht="26.25">
      <c r="A242" s="113" t="s">
        <v>201</v>
      </c>
      <c r="B242" s="119"/>
      <c r="C242" s="119"/>
      <c r="D242" s="120"/>
      <c r="E242" s="119">
        <v>5692702000</v>
      </c>
      <c r="F242" s="119"/>
      <c r="G242" s="119">
        <v>5692702000</v>
      </c>
    </row>
    <row r="243" spans="1:7" ht="39">
      <c r="A243" s="113" t="s">
        <v>202</v>
      </c>
      <c r="B243" s="119"/>
      <c r="C243" s="119"/>
      <c r="D243" s="120"/>
      <c r="E243" s="119">
        <v>30495400000</v>
      </c>
      <c r="F243" s="119"/>
      <c r="G243" s="119">
        <v>30495400000</v>
      </c>
    </row>
    <row r="244" spans="1:7" ht="39">
      <c r="A244" s="113" t="s">
        <v>203</v>
      </c>
      <c r="B244" s="119"/>
      <c r="C244" s="119"/>
      <c r="D244" s="120"/>
      <c r="E244" s="119">
        <v>17086251000</v>
      </c>
      <c r="F244" s="119"/>
      <c r="G244" s="119">
        <v>17086251000</v>
      </c>
    </row>
    <row r="245" spans="1:7" ht="26.25">
      <c r="A245" s="113" t="s">
        <v>204</v>
      </c>
      <c r="B245" s="119"/>
      <c r="C245" s="119"/>
      <c r="D245" s="120"/>
      <c r="E245" s="119">
        <v>3049859000</v>
      </c>
      <c r="F245" s="119"/>
      <c r="G245" s="119">
        <v>3049859000</v>
      </c>
    </row>
    <row r="246" spans="1:7">
      <c r="A246" s="113" t="s">
        <v>205</v>
      </c>
      <c r="B246" s="119"/>
      <c r="C246" s="119"/>
      <c r="D246" s="120"/>
      <c r="E246" s="119">
        <v>2437750000</v>
      </c>
      <c r="F246" s="119"/>
      <c r="G246" s="119">
        <v>2437750000</v>
      </c>
    </row>
    <row r="247" spans="1:7" ht="26.25">
      <c r="A247" s="113" t="s">
        <v>206</v>
      </c>
      <c r="B247" s="119"/>
      <c r="C247" s="119"/>
      <c r="D247" s="120"/>
      <c r="E247" s="119">
        <v>12061960000</v>
      </c>
      <c r="F247" s="119"/>
      <c r="G247" s="119">
        <v>12061960000</v>
      </c>
    </row>
    <row r="248" spans="1:7" ht="26.25">
      <c r="A248" s="113" t="s">
        <v>207</v>
      </c>
      <c r="B248" s="119"/>
      <c r="C248" s="119"/>
      <c r="D248" s="120"/>
      <c r="E248" s="119">
        <v>5754391000</v>
      </c>
      <c r="F248" s="119"/>
      <c r="G248" s="119">
        <v>5754391000</v>
      </c>
    </row>
    <row r="249" spans="1:7" ht="39">
      <c r="A249" s="113" t="s">
        <v>208</v>
      </c>
      <c r="B249" s="119"/>
      <c r="C249" s="119"/>
      <c r="D249" s="120"/>
      <c r="E249" s="119">
        <v>2190237000</v>
      </c>
      <c r="F249" s="119"/>
      <c r="G249" s="119">
        <v>2190237000</v>
      </c>
    </row>
    <row r="250" spans="1:7" ht="26.25">
      <c r="A250" s="113" t="s">
        <v>209</v>
      </c>
      <c r="B250" s="119"/>
      <c r="C250" s="119"/>
      <c r="D250" s="120"/>
      <c r="E250" s="119">
        <v>8937720000</v>
      </c>
      <c r="F250" s="119"/>
      <c r="G250" s="119">
        <v>8937720000</v>
      </c>
    </row>
    <row r="251" spans="1:7" ht="26.25">
      <c r="A251" s="113" t="s">
        <v>210</v>
      </c>
      <c r="B251" s="119"/>
      <c r="C251" s="119"/>
      <c r="D251" s="120"/>
      <c r="E251" s="119">
        <v>12971340000</v>
      </c>
      <c r="F251" s="119"/>
      <c r="G251" s="119">
        <v>12971340000</v>
      </c>
    </row>
    <row r="252" spans="1:7" ht="26.25">
      <c r="A252" s="113" t="s">
        <v>211</v>
      </c>
      <c r="B252" s="119"/>
      <c r="C252" s="119"/>
      <c r="D252" s="120"/>
      <c r="E252" s="119">
        <v>12095516000</v>
      </c>
      <c r="F252" s="119"/>
      <c r="G252" s="119">
        <v>12095516000</v>
      </c>
    </row>
    <row r="253" spans="1:7">
      <c r="A253" s="113" t="s">
        <v>156</v>
      </c>
      <c r="B253" s="119"/>
      <c r="C253" s="119"/>
      <c r="D253" s="120"/>
      <c r="E253" s="119">
        <v>7163522000</v>
      </c>
      <c r="F253" s="119"/>
      <c r="G253" s="119">
        <v>7163522000</v>
      </c>
    </row>
    <row r="254" spans="1:7">
      <c r="A254" s="113" t="s">
        <v>200</v>
      </c>
      <c r="B254" s="119"/>
      <c r="C254" s="119"/>
      <c r="D254" s="120"/>
      <c r="E254" s="119">
        <v>7163522000</v>
      </c>
      <c r="F254" s="119"/>
      <c r="G254" s="119">
        <v>7163522000</v>
      </c>
    </row>
    <row r="255" spans="1:7">
      <c r="A255" s="112" t="s">
        <v>212</v>
      </c>
      <c r="B255" s="117"/>
      <c r="C255" s="117"/>
      <c r="D255" s="118"/>
      <c r="E255" s="117">
        <v>26493799000</v>
      </c>
      <c r="F255" s="117"/>
      <c r="G255" s="117">
        <v>26493799000</v>
      </c>
    </row>
    <row r="256" spans="1:7">
      <c r="A256" s="113" t="s">
        <v>12</v>
      </c>
      <c r="B256" s="119"/>
      <c r="C256" s="119"/>
      <c r="D256" s="120"/>
      <c r="E256" s="119">
        <v>21550002000</v>
      </c>
      <c r="F256" s="119"/>
      <c r="G256" s="119">
        <v>21550002000</v>
      </c>
    </row>
    <row r="257" spans="1:7" ht="26.25">
      <c r="A257" s="113" t="s">
        <v>213</v>
      </c>
      <c r="B257" s="119"/>
      <c r="C257" s="119"/>
      <c r="D257" s="120"/>
      <c r="E257" s="119">
        <v>21550002000</v>
      </c>
      <c r="F257" s="119"/>
      <c r="G257" s="119">
        <v>21550002000</v>
      </c>
    </row>
    <row r="258" spans="1:7">
      <c r="A258" s="113" t="s">
        <v>14</v>
      </c>
      <c r="B258" s="119"/>
      <c r="C258" s="119"/>
      <c r="D258" s="120"/>
      <c r="E258" s="119">
        <v>4943797000</v>
      </c>
      <c r="F258" s="119"/>
      <c r="G258" s="119">
        <v>4943797000</v>
      </c>
    </row>
    <row r="259" spans="1:7" ht="39">
      <c r="A259" s="113" t="s">
        <v>214</v>
      </c>
      <c r="B259" s="119"/>
      <c r="C259" s="119"/>
      <c r="D259" s="120"/>
      <c r="E259" s="119">
        <v>3687994000</v>
      </c>
      <c r="F259" s="119"/>
      <c r="G259" s="119">
        <v>3687994000</v>
      </c>
    </row>
    <row r="260" spans="1:7" ht="26.25">
      <c r="A260" s="113" t="s">
        <v>215</v>
      </c>
      <c r="B260" s="119"/>
      <c r="C260" s="119"/>
      <c r="D260" s="120"/>
      <c r="E260" s="119">
        <v>1255803000</v>
      </c>
      <c r="F260" s="119"/>
      <c r="G260" s="119">
        <v>1255803000</v>
      </c>
    </row>
    <row r="261" spans="1:7">
      <c r="A261" s="111" t="s">
        <v>216</v>
      </c>
      <c r="B261" s="115"/>
      <c r="C261" s="115"/>
      <c r="D261" s="116">
        <v>4490951000</v>
      </c>
      <c r="E261" s="115">
        <v>400142613000</v>
      </c>
      <c r="F261" s="115"/>
      <c r="G261" s="115">
        <v>404633564000</v>
      </c>
    </row>
    <row r="262" spans="1:7">
      <c r="A262" s="112" t="s">
        <v>217</v>
      </c>
      <c r="B262" s="117"/>
      <c r="C262" s="117"/>
      <c r="D262" s="118"/>
      <c r="E262" s="117">
        <v>300394871000</v>
      </c>
      <c r="F262" s="117"/>
      <c r="G262" s="117">
        <v>300394871000</v>
      </c>
    </row>
    <row r="263" spans="1:7">
      <c r="A263" s="113" t="s">
        <v>12</v>
      </c>
      <c r="B263" s="119"/>
      <c r="C263" s="119"/>
      <c r="D263" s="120"/>
      <c r="E263" s="119">
        <v>223037634000</v>
      </c>
      <c r="F263" s="119"/>
      <c r="G263" s="119">
        <v>223037634000</v>
      </c>
    </row>
    <row r="264" spans="1:7" ht="26.25">
      <c r="A264" s="113" t="s">
        <v>218</v>
      </c>
      <c r="B264" s="119"/>
      <c r="C264" s="119"/>
      <c r="D264" s="120"/>
      <c r="E264" s="119">
        <v>223037634000</v>
      </c>
      <c r="F264" s="119"/>
      <c r="G264" s="119">
        <v>223037634000</v>
      </c>
    </row>
    <row r="265" spans="1:7">
      <c r="A265" s="113" t="s">
        <v>14</v>
      </c>
      <c r="B265" s="119"/>
      <c r="C265" s="119"/>
      <c r="D265" s="120"/>
      <c r="E265" s="119">
        <v>77357237000</v>
      </c>
      <c r="F265" s="119"/>
      <c r="G265" s="119">
        <v>77357237000</v>
      </c>
    </row>
    <row r="266" spans="1:7" ht="51.75">
      <c r="A266" s="113" t="s">
        <v>219</v>
      </c>
      <c r="B266" s="119"/>
      <c r="C266" s="119"/>
      <c r="D266" s="120"/>
      <c r="E266" s="119">
        <v>5631695000</v>
      </c>
      <c r="F266" s="119"/>
      <c r="G266" s="119">
        <v>5631695000</v>
      </c>
    </row>
    <row r="267" spans="1:7" ht="51.75">
      <c r="A267" s="113" t="s">
        <v>220</v>
      </c>
      <c r="B267" s="119"/>
      <c r="C267" s="119"/>
      <c r="D267" s="120"/>
      <c r="E267" s="119">
        <v>9472144000</v>
      </c>
      <c r="F267" s="119"/>
      <c r="G267" s="119">
        <v>9472144000</v>
      </c>
    </row>
    <row r="268" spans="1:7" ht="39">
      <c r="A268" s="113" t="s">
        <v>221</v>
      </c>
      <c r="B268" s="119"/>
      <c r="C268" s="119"/>
      <c r="D268" s="120"/>
      <c r="E268" s="119">
        <v>15808283000</v>
      </c>
      <c r="F268" s="119"/>
      <c r="G268" s="119">
        <v>15808283000</v>
      </c>
    </row>
    <row r="269" spans="1:7">
      <c r="A269" s="113" t="s">
        <v>222</v>
      </c>
      <c r="B269" s="119"/>
      <c r="C269" s="119"/>
      <c r="D269" s="120"/>
      <c r="E269" s="119">
        <v>12055868000</v>
      </c>
      <c r="F269" s="119"/>
      <c r="G269" s="119">
        <v>12055868000</v>
      </c>
    </row>
    <row r="270" spans="1:7" ht="51.75">
      <c r="A270" s="113" t="s">
        <v>223</v>
      </c>
      <c r="B270" s="119"/>
      <c r="C270" s="119"/>
      <c r="D270" s="120"/>
      <c r="E270" s="119">
        <v>2509912000</v>
      </c>
      <c r="F270" s="119"/>
      <c r="G270" s="119">
        <v>2509912000</v>
      </c>
    </row>
    <row r="271" spans="1:7" ht="51.75">
      <c r="A271" s="113" t="s">
        <v>224</v>
      </c>
      <c r="B271" s="119"/>
      <c r="C271" s="119"/>
      <c r="D271" s="120"/>
      <c r="E271" s="119">
        <v>8958868000</v>
      </c>
      <c r="F271" s="119"/>
      <c r="G271" s="119">
        <v>8958868000</v>
      </c>
    </row>
    <row r="272" spans="1:7" ht="26.25">
      <c r="A272" s="113" t="s">
        <v>225</v>
      </c>
      <c r="B272" s="119"/>
      <c r="C272" s="119"/>
      <c r="D272" s="120"/>
      <c r="E272" s="119">
        <v>9900112000</v>
      </c>
      <c r="F272" s="119"/>
      <c r="G272" s="119">
        <v>9900112000</v>
      </c>
    </row>
    <row r="273" spans="1:7" ht="39">
      <c r="A273" s="113" t="s">
        <v>226</v>
      </c>
      <c r="B273" s="119"/>
      <c r="C273" s="119"/>
      <c r="D273" s="120"/>
      <c r="E273" s="119">
        <v>5047946000</v>
      </c>
      <c r="F273" s="119"/>
      <c r="G273" s="119">
        <v>5047946000</v>
      </c>
    </row>
    <row r="274" spans="1:7" ht="39">
      <c r="A274" s="113" t="s">
        <v>227</v>
      </c>
      <c r="B274" s="119"/>
      <c r="C274" s="119"/>
      <c r="D274" s="120"/>
      <c r="E274" s="119">
        <v>3286634000</v>
      </c>
      <c r="F274" s="119"/>
      <c r="G274" s="119">
        <v>3286634000</v>
      </c>
    </row>
    <row r="275" spans="1:7" ht="39">
      <c r="A275" s="113" t="s">
        <v>228</v>
      </c>
      <c r="B275" s="119"/>
      <c r="C275" s="119"/>
      <c r="D275" s="120"/>
      <c r="E275" s="119">
        <v>2743972000</v>
      </c>
      <c r="F275" s="119"/>
      <c r="G275" s="119">
        <v>2743972000</v>
      </c>
    </row>
    <row r="276" spans="1:7" ht="39">
      <c r="A276" s="113" t="s">
        <v>229</v>
      </c>
      <c r="B276" s="119"/>
      <c r="C276" s="119"/>
      <c r="D276" s="120"/>
      <c r="E276" s="119">
        <v>1941803000</v>
      </c>
      <c r="F276" s="119"/>
      <c r="G276" s="119">
        <v>1941803000</v>
      </c>
    </row>
    <row r="277" spans="1:7" ht="26.25">
      <c r="A277" s="112" t="s">
        <v>230</v>
      </c>
      <c r="B277" s="117"/>
      <c r="C277" s="117"/>
      <c r="D277" s="118">
        <v>4490951000</v>
      </c>
      <c r="E277" s="117">
        <v>50664005000</v>
      </c>
      <c r="F277" s="117"/>
      <c r="G277" s="117">
        <v>55154956000</v>
      </c>
    </row>
    <row r="278" spans="1:7">
      <c r="A278" s="113" t="s">
        <v>12</v>
      </c>
      <c r="B278" s="119"/>
      <c r="C278" s="119"/>
      <c r="D278" s="120"/>
      <c r="E278" s="119">
        <v>18529097000</v>
      </c>
      <c r="F278" s="119"/>
      <c r="G278" s="119">
        <v>18529097000</v>
      </c>
    </row>
    <row r="279" spans="1:7" ht="26.25">
      <c r="A279" s="113" t="s">
        <v>231</v>
      </c>
      <c r="B279" s="119"/>
      <c r="C279" s="119"/>
      <c r="D279" s="120"/>
      <c r="E279" s="119">
        <v>18529097000</v>
      </c>
      <c r="F279" s="119"/>
      <c r="G279" s="119">
        <v>18529097000</v>
      </c>
    </row>
    <row r="280" spans="1:7">
      <c r="A280" s="113" t="s">
        <v>14</v>
      </c>
      <c r="B280" s="119"/>
      <c r="C280" s="119"/>
      <c r="D280" s="120">
        <v>4490951000</v>
      </c>
      <c r="E280" s="119">
        <v>32134908000</v>
      </c>
      <c r="F280" s="119"/>
      <c r="G280" s="119">
        <v>36625859000</v>
      </c>
    </row>
    <row r="281" spans="1:7" ht="26.25">
      <c r="A281" s="113" t="s">
        <v>232</v>
      </c>
      <c r="B281" s="119"/>
      <c r="C281" s="119"/>
      <c r="D281" s="120">
        <v>4490951000</v>
      </c>
      <c r="E281" s="119">
        <v>12305206000</v>
      </c>
      <c r="F281" s="119"/>
      <c r="G281" s="119">
        <v>16796157000</v>
      </c>
    </row>
    <row r="282" spans="1:7" ht="26.25">
      <c r="A282" s="113" t="s">
        <v>233</v>
      </c>
      <c r="B282" s="119"/>
      <c r="C282" s="119"/>
      <c r="D282" s="120"/>
      <c r="E282" s="119">
        <v>3971359000</v>
      </c>
      <c r="F282" s="119"/>
      <c r="G282" s="119">
        <v>3971359000</v>
      </c>
    </row>
    <row r="283" spans="1:7" ht="26.25">
      <c r="A283" s="113" t="s">
        <v>234</v>
      </c>
      <c r="B283" s="119"/>
      <c r="C283" s="119"/>
      <c r="D283" s="120"/>
      <c r="E283" s="119">
        <v>8264237000</v>
      </c>
      <c r="F283" s="119"/>
      <c r="G283" s="119">
        <v>8264237000</v>
      </c>
    </row>
    <row r="284" spans="1:7" ht="26.25">
      <c r="A284" s="113" t="s">
        <v>235</v>
      </c>
      <c r="B284" s="119"/>
      <c r="C284" s="119"/>
      <c r="D284" s="120"/>
      <c r="E284" s="119">
        <v>1006000000</v>
      </c>
      <c r="F284" s="119"/>
      <c r="G284" s="119">
        <v>1006000000</v>
      </c>
    </row>
    <row r="285" spans="1:7" ht="39">
      <c r="A285" s="113" t="s">
        <v>236</v>
      </c>
      <c r="B285" s="119"/>
      <c r="C285" s="119"/>
      <c r="D285" s="120"/>
      <c r="E285" s="119">
        <v>6588106000</v>
      </c>
      <c r="F285" s="119"/>
      <c r="G285" s="119">
        <v>6588106000</v>
      </c>
    </row>
    <row r="286" spans="1:7">
      <c r="A286" s="112" t="s">
        <v>237</v>
      </c>
      <c r="B286" s="117"/>
      <c r="C286" s="117"/>
      <c r="D286" s="118"/>
      <c r="E286" s="117">
        <v>49083737000</v>
      </c>
      <c r="F286" s="117"/>
      <c r="G286" s="117">
        <v>49083737000</v>
      </c>
    </row>
    <row r="287" spans="1:7">
      <c r="A287" s="113" t="s">
        <v>12</v>
      </c>
      <c r="B287" s="119"/>
      <c r="C287" s="119"/>
      <c r="D287" s="120"/>
      <c r="E287" s="119">
        <v>23731704000</v>
      </c>
      <c r="F287" s="119"/>
      <c r="G287" s="119">
        <v>23731704000</v>
      </c>
    </row>
    <row r="288" spans="1:7" ht="26.25">
      <c r="A288" s="113" t="s">
        <v>238</v>
      </c>
      <c r="B288" s="119"/>
      <c r="C288" s="119"/>
      <c r="D288" s="120"/>
      <c r="E288" s="119">
        <v>23731704000</v>
      </c>
      <c r="F288" s="119"/>
      <c r="G288" s="119">
        <v>23731704000</v>
      </c>
    </row>
    <row r="289" spans="1:7">
      <c r="A289" s="113" t="s">
        <v>14</v>
      </c>
      <c r="B289" s="119"/>
      <c r="C289" s="119"/>
      <c r="D289" s="120"/>
      <c r="E289" s="119">
        <v>25352033000</v>
      </c>
      <c r="F289" s="119"/>
      <c r="G289" s="119">
        <v>25352033000</v>
      </c>
    </row>
    <row r="290" spans="1:7" ht="26.25">
      <c r="A290" s="113" t="s">
        <v>239</v>
      </c>
      <c r="B290" s="119"/>
      <c r="C290" s="119"/>
      <c r="D290" s="120"/>
      <c r="E290" s="119">
        <v>8710033000</v>
      </c>
      <c r="F290" s="119"/>
      <c r="G290" s="119">
        <v>8710033000</v>
      </c>
    </row>
    <row r="291" spans="1:7" ht="39">
      <c r="A291" s="113" t="s">
        <v>240</v>
      </c>
      <c r="B291" s="119"/>
      <c r="C291" s="119"/>
      <c r="D291" s="120"/>
      <c r="E291" s="119">
        <v>2653500000</v>
      </c>
      <c r="F291" s="119"/>
      <c r="G291" s="119">
        <v>2653500000</v>
      </c>
    </row>
    <row r="292" spans="1:7" ht="26.25">
      <c r="A292" s="113" t="s">
        <v>241</v>
      </c>
      <c r="B292" s="119"/>
      <c r="C292" s="119"/>
      <c r="D292" s="120"/>
      <c r="E292" s="119">
        <v>6172500000</v>
      </c>
      <c r="F292" s="119"/>
      <c r="G292" s="119">
        <v>6172500000</v>
      </c>
    </row>
    <row r="293" spans="1:7" ht="39">
      <c r="A293" s="113" t="s">
        <v>242</v>
      </c>
      <c r="B293" s="119"/>
      <c r="C293" s="119"/>
      <c r="D293" s="120"/>
      <c r="E293" s="119">
        <v>291500000</v>
      </c>
      <c r="F293" s="119"/>
      <c r="G293" s="119">
        <v>291500000</v>
      </c>
    </row>
    <row r="294" spans="1:7" ht="26.25">
      <c r="A294" s="113" t="s">
        <v>243</v>
      </c>
      <c r="B294" s="119"/>
      <c r="C294" s="119"/>
      <c r="D294" s="120"/>
      <c r="E294" s="119">
        <v>7325500000</v>
      </c>
      <c r="F294" s="119"/>
      <c r="G294" s="119">
        <v>7325500000</v>
      </c>
    </row>
    <row r="295" spans="1:7" ht="26.25">
      <c r="A295" s="113" t="s">
        <v>244</v>
      </c>
      <c r="B295" s="119"/>
      <c r="C295" s="119"/>
      <c r="D295" s="120"/>
      <c r="E295" s="119">
        <v>199000000</v>
      </c>
      <c r="F295" s="119"/>
      <c r="G295" s="119">
        <v>199000000</v>
      </c>
    </row>
    <row r="296" spans="1:7">
      <c r="A296" s="111" t="s">
        <v>245</v>
      </c>
      <c r="B296" s="115">
        <v>25236006000</v>
      </c>
      <c r="C296" s="115">
        <v>453604950000</v>
      </c>
      <c r="D296" s="116">
        <v>96896103000</v>
      </c>
      <c r="E296" s="115">
        <v>772177533000</v>
      </c>
      <c r="F296" s="115">
        <v>164978454000</v>
      </c>
      <c r="G296" s="115">
        <v>1512893046000</v>
      </c>
    </row>
    <row r="297" spans="1:7">
      <c r="A297" s="112" t="s">
        <v>246</v>
      </c>
      <c r="B297" s="117"/>
      <c r="C297" s="117">
        <v>409345460000</v>
      </c>
      <c r="D297" s="118">
        <v>61689778000</v>
      </c>
      <c r="E297" s="117">
        <v>206293673000</v>
      </c>
      <c r="F297" s="117">
        <v>164978454000</v>
      </c>
      <c r="G297" s="117">
        <v>842307365000</v>
      </c>
    </row>
    <row r="298" spans="1:7">
      <c r="A298" s="113" t="s">
        <v>12</v>
      </c>
      <c r="B298" s="119"/>
      <c r="C298" s="119"/>
      <c r="D298" s="120"/>
      <c r="E298" s="119">
        <v>31492065000</v>
      </c>
      <c r="F298" s="119"/>
      <c r="G298" s="119">
        <v>31492065000</v>
      </c>
    </row>
    <row r="299" spans="1:7" ht="26.25">
      <c r="A299" s="113" t="s">
        <v>247</v>
      </c>
      <c r="B299" s="119"/>
      <c r="C299" s="119"/>
      <c r="D299" s="120"/>
      <c r="E299" s="119">
        <v>31492065000</v>
      </c>
      <c r="F299" s="119"/>
      <c r="G299" s="119">
        <v>31492065000</v>
      </c>
    </row>
    <row r="300" spans="1:7">
      <c r="A300" s="113" t="s">
        <v>14</v>
      </c>
      <c r="B300" s="119"/>
      <c r="C300" s="119">
        <v>409345460000</v>
      </c>
      <c r="D300" s="120">
        <v>51955245000</v>
      </c>
      <c r="E300" s="119">
        <v>50272536000</v>
      </c>
      <c r="F300" s="119"/>
      <c r="G300" s="119">
        <v>511573241000</v>
      </c>
    </row>
    <row r="301" spans="1:7" ht="26.25">
      <c r="A301" s="113" t="s">
        <v>248</v>
      </c>
      <c r="B301" s="119"/>
      <c r="C301" s="119">
        <v>45165282000</v>
      </c>
      <c r="D301" s="120"/>
      <c r="E301" s="119">
        <v>5500000000</v>
      </c>
      <c r="F301" s="119"/>
      <c r="G301" s="119">
        <v>50665282000</v>
      </c>
    </row>
    <row r="302" spans="1:7" ht="39">
      <c r="A302" s="113" t="s">
        <v>249</v>
      </c>
      <c r="B302" s="119"/>
      <c r="C302" s="119">
        <v>4550869000</v>
      </c>
      <c r="D302" s="120"/>
      <c r="E302" s="119">
        <v>200000000</v>
      </c>
      <c r="F302" s="119"/>
      <c r="G302" s="119">
        <v>4750869000</v>
      </c>
    </row>
    <row r="303" spans="1:7" ht="39">
      <c r="A303" s="113" t="s">
        <v>250</v>
      </c>
      <c r="B303" s="119"/>
      <c r="C303" s="119">
        <v>3312947000</v>
      </c>
      <c r="D303" s="120"/>
      <c r="E303" s="119">
        <v>300000000</v>
      </c>
      <c r="F303" s="119"/>
      <c r="G303" s="119">
        <v>3612947000</v>
      </c>
    </row>
    <row r="304" spans="1:7" ht="26.25">
      <c r="A304" s="113" t="s">
        <v>251</v>
      </c>
      <c r="B304" s="119"/>
      <c r="C304" s="119">
        <v>81234186000</v>
      </c>
      <c r="D304" s="120">
        <v>262366000</v>
      </c>
      <c r="E304" s="119"/>
      <c r="F304" s="119"/>
      <c r="G304" s="119">
        <v>81496552000</v>
      </c>
    </row>
    <row r="305" spans="1:7" ht="39">
      <c r="A305" s="113" t="s">
        <v>252</v>
      </c>
      <c r="B305" s="119"/>
      <c r="C305" s="119"/>
      <c r="D305" s="120"/>
      <c r="E305" s="119">
        <v>28886917000</v>
      </c>
      <c r="F305" s="119"/>
      <c r="G305" s="119">
        <v>28886917000</v>
      </c>
    </row>
    <row r="306" spans="1:7" ht="39">
      <c r="A306" s="113" t="s">
        <v>253</v>
      </c>
      <c r="B306" s="119"/>
      <c r="C306" s="119">
        <v>1684629000</v>
      </c>
      <c r="D306" s="120">
        <v>9098192000</v>
      </c>
      <c r="E306" s="119"/>
      <c r="F306" s="119"/>
      <c r="G306" s="119">
        <v>10782821000</v>
      </c>
    </row>
    <row r="307" spans="1:7" ht="39">
      <c r="A307" s="113" t="s">
        <v>254</v>
      </c>
      <c r="B307" s="119"/>
      <c r="C307" s="119">
        <v>2452966000</v>
      </c>
      <c r="D307" s="120"/>
      <c r="E307" s="119">
        <v>285619000</v>
      </c>
      <c r="F307" s="119"/>
      <c r="G307" s="119">
        <v>2738585000</v>
      </c>
    </row>
    <row r="308" spans="1:7" ht="39">
      <c r="A308" s="113" t="s">
        <v>255</v>
      </c>
      <c r="B308" s="119"/>
      <c r="C308" s="119">
        <v>3403052000</v>
      </c>
      <c r="D308" s="120"/>
      <c r="E308" s="119">
        <v>100000000</v>
      </c>
      <c r="F308" s="119"/>
      <c r="G308" s="119">
        <v>3503052000</v>
      </c>
    </row>
    <row r="309" spans="1:7" ht="26.25">
      <c r="A309" s="113" t="s">
        <v>256</v>
      </c>
      <c r="B309" s="119"/>
      <c r="C309" s="119">
        <v>267541529000</v>
      </c>
      <c r="D309" s="120">
        <v>42594687000</v>
      </c>
      <c r="E309" s="119">
        <v>15000000000</v>
      </c>
      <c r="F309" s="119"/>
      <c r="G309" s="119">
        <v>325136216000</v>
      </c>
    </row>
    <row r="310" spans="1:7">
      <c r="A310" s="113" t="s">
        <v>180</v>
      </c>
      <c r="B310" s="119"/>
      <c r="C310" s="119"/>
      <c r="D310" s="120">
        <v>9734533000</v>
      </c>
      <c r="E310" s="119">
        <v>124529072000</v>
      </c>
      <c r="F310" s="119">
        <v>164978454000</v>
      </c>
      <c r="G310" s="119">
        <v>299242059000</v>
      </c>
    </row>
    <row r="311" spans="1:7" ht="26.25">
      <c r="A311" s="113" t="s">
        <v>257</v>
      </c>
      <c r="B311" s="119"/>
      <c r="C311" s="119"/>
      <c r="D311" s="120">
        <v>9734533000</v>
      </c>
      <c r="E311" s="119">
        <v>124529072000</v>
      </c>
      <c r="F311" s="119">
        <v>164978454000</v>
      </c>
      <c r="G311" s="119">
        <v>299242059000</v>
      </c>
    </row>
    <row r="312" spans="1:7">
      <c r="A312" s="112" t="s">
        <v>258</v>
      </c>
      <c r="B312" s="117">
        <v>4178650000</v>
      </c>
      <c r="C312" s="117">
        <v>22399161000</v>
      </c>
      <c r="D312" s="118">
        <v>206325000</v>
      </c>
      <c r="E312" s="117">
        <v>75398782000</v>
      </c>
      <c r="F312" s="117"/>
      <c r="G312" s="117">
        <v>102182918000</v>
      </c>
    </row>
    <row r="313" spans="1:7">
      <c r="A313" s="113" t="s">
        <v>12</v>
      </c>
      <c r="B313" s="119"/>
      <c r="C313" s="119"/>
      <c r="D313" s="120"/>
      <c r="E313" s="119">
        <v>16564759000</v>
      </c>
      <c r="F313" s="119"/>
      <c r="G313" s="119">
        <v>16564759000</v>
      </c>
    </row>
    <row r="314" spans="1:7" ht="26.25">
      <c r="A314" s="113" t="s">
        <v>259</v>
      </c>
      <c r="B314" s="119"/>
      <c r="C314" s="119"/>
      <c r="D314" s="120"/>
      <c r="E314" s="119">
        <v>16564759000</v>
      </c>
      <c r="F314" s="119"/>
      <c r="G314" s="119">
        <v>16564759000</v>
      </c>
    </row>
    <row r="315" spans="1:7">
      <c r="A315" s="113" t="s">
        <v>14</v>
      </c>
      <c r="B315" s="119">
        <v>4178650000</v>
      </c>
      <c r="C315" s="119">
        <v>22399161000</v>
      </c>
      <c r="D315" s="120">
        <v>206325000</v>
      </c>
      <c r="E315" s="119">
        <v>58834023000</v>
      </c>
      <c r="F315" s="119"/>
      <c r="G315" s="119">
        <v>85618159000</v>
      </c>
    </row>
    <row r="316" spans="1:7" ht="39">
      <c r="A316" s="113" t="s">
        <v>260</v>
      </c>
      <c r="B316" s="119"/>
      <c r="C316" s="119"/>
      <c r="D316" s="120"/>
      <c r="E316" s="119">
        <v>3339590000</v>
      </c>
      <c r="F316" s="119"/>
      <c r="G316" s="119">
        <v>3339590000</v>
      </c>
    </row>
    <row r="317" spans="1:7" ht="26.25">
      <c r="A317" s="113" t="s">
        <v>261</v>
      </c>
      <c r="B317" s="119">
        <v>961146000</v>
      </c>
      <c r="C317" s="119"/>
      <c r="D317" s="120"/>
      <c r="E317" s="119">
        <v>14162035000</v>
      </c>
      <c r="F317" s="119"/>
      <c r="G317" s="119">
        <v>15123181000</v>
      </c>
    </row>
    <row r="318" spans="1:7">
      <c r="A318" s="113" t="s">
        <v>262</v>
      </c>
      <c r="B318" s="119"/>
      <c r="C318" s="119">
        <v>20599161000</v>
      </c>
      <c r="D318" s="120"/>
      <c r="E318" s="119">
        <v>4839775000</v>
      </c>
      <c r="F318" s="119"/>
      <c r="G318" s="119">
        <v>25438936000</v>
      </c>
    </row>
    <row r="319" spans="1:7" ht="26.25">
      <c r="A319" s="113" t="s">
        <v>263</v>
      </c>
      <c r="B319" s="119">
        <v>556747000</v>
      </c>
      <c r="C319" s="119"/>
      <c r="D319" s="120"/>
      <c r="E319" s="119">
        <v>9597712000</v>
      </c>
      <c r="F319" s="119"/>
      <c r="G319" s="119">
        <v>10154459000</v>
      </c>
    </row>
    <row r="320" spans="1:7">
      <c r="A320" s="113" t="s">
        <v>264</v>
      </c>
      <c r="B320" s="119">
        <v>2660757000</v>
      </c>
      <c r="C320" s="119">
        <v>1800000000</v>
      </c>
      <c r="D320" s="120"/>
      <c r="E320" s="119">
        <v>8784940000</v>
      </c>
      <c r="F320" s="119"/>
      <c r="G320" s="119">
        <v>13245697000</v>
      </c>
    </row>
    <row r="321" spans="1:7" ht="26.25">
      <c r="A321" s="113" t="s">
        <v>265</v>
      </c>
      <c r="B321" s="119"/>
      <c r="C321" s="119"/>
      <c r="D321" s="120">
        <v>206325000</v>
      </c>
      <c r="E321" s="119">
        <v>18109971000</v>
      </c>
      <c r="F321" s="119"/>
      <c r="G321" s="119">
        <v>18316296000</v>
      </c>
    </row>
    <row r="322" spans="1:7">
      <c r="A322" s="112" t="s">
        <v>266</v>
      </c>
      <c r="B322" s="117">
        <v>21057356000</v>
      </c>
      <c r="C322" s="117">
        <v>21860329000</v>
      </c>
      <c r="D322" s="118">
        <v>35000000000</v>
      </c>
      <c r="E322" s="117">
        <v>490485078000</v>
      </c>
      <c r="F322" s="117"/>
      <c r="G322" s="117">
        <v>568402763000</v>
      </c>
    </row>
    <row r="323" spans="1:7">
      <c r="A323" s="113" t="s">
        <v>12</v>
      </c>
      <c r="B323" s="119"/>
      <c r="C323" s="119"/>
      <c r="D323" s="120"/>
      <c r="E323" s="119">
        <v>39092019000</v>
      </c>
      <c r="F323" s="119"/>
      <c r="G323" s="119">
        <v>39092019000</v>
      </c>
    </row>
    <row r="324" spans="1:7" ht="26.25">
      <c r="A324" s="113" t="s">
        <v>267</v>
      </c>
      <c r="B324" s="119"/>
      <c r="C324" s="119"/>
      <c r="D324" s="120"/>
      <c r="E324" s="119">
        <v>39092019000</v>
      </c>
      <c r="F324" s="119"/>
      <c r="G324" s="119">
        <v>39092019000</v>
      </c>
    </row>
    <row r="325" spans="1:7">
      <c r="A325" s="113" t="s">
        <v>14</v>
      </c>
      <c r="B325" s="119">
        <v>21057356000</v>
      </c>
      <c r="C325" s="119">
        <v>21860329000</v>
      </c>
      <c r="D325" s="120">
        <v>35000000000</v>
      </c>
      <c r="E325" s="119">
        <v>149650906000</v>
      </c>
      <c r="F325" s="119"/>
      <c r="G325" s="119">
        <v>227568591000</v>
      </c>
    </row>
    <row r="326" spans="1:7">
      <c r="A326" s="113" t="s">
        <v>268</v>
      </c>
      <c r="B326" s="119"/>
      <c r="C326" s="119">
        <v>6623899000</v>
      </c>
      <c r="D326" s="120">
        <v>35000000000</v>
      </c>
      <c r="E326" s="119">
        <v>9648800000</v>
      </c>
      <c r="F326" s="119"/>
      <c r="G326" s="119">
        <v>51272699000</v>
      </c>
    </row>
    <row r="327" spans="1:7" ht="26.25">
      <c r="A327" s="113" t="s">
        <v>269</v>
      </c>
      <c r="B327" s="119"/>
      <c r="C327" s="119"/>
      <c r="D327" s="120"/>
      <c r="E327" s="119">
        <v>10600000000</v>
      </c>
      <c r="F327" s="119"/>
      <c r="G327" s="119">
        <v>10600000000</v>
      </c>
    </row>
    <row r="328" spans="1:7" ht="26.25">
      <c r="A328" s="113" t="s">
        <v>270</v>
      </c>
      <c r="B328" s="119"/>
      <c r="C328" s="119"/>
      <c r="D328" s="120"/>
      <c r="E328" s="119">
        <v>10440000000</v>
      </c>
      <c r="F328" s="119"/>
      <c r="G328" s="119">
        <v>10440000000</v>
      </c>
    </row>
    <row r="329" spans="1:7" ht="39">
      <c r="A329" s="113" t="s">
        <v>271</v>
      </c>
      <c r="B329" s="119"/>
      <c r="C329" s="119"/>
      <c r="D329" s="120"/>
      <c r="E329" s="119">
        <v>75479300000</v>
      </c>
      <c r="F329" s="119"/>
      <c r="G329" s="119">
        <v>75479300000</v>
      </c>
    </row>
    <row r="330" spans="1:7" ht="39">
      <c r="A330" s="113" t="s">
        <v>272</v>
      </c>
      <c r="B330" s="119">
        <v>16581240000</v>
      </c>
      <c r="C330" s="119"/>
      <c r="D330" s="120"/>
      <c r="E330" s="119">
        <v>24600000000</v>
      </c>
      <c r="F330" s="119"/>
      <c r="G330" s="119">
        <v>41181240000</v>
      </c>
    </row>
    <row r="331" spans="1:7" ht="26.25">
      <c r="A331" s="113" t="s">
        <v>273</v>
      </c>
      <c r="B331" s="119">
        <v>3047251000</v>
      </c>
      <c r="C331" s="119">
        <v>10069876000</v>
      </c>
      <c r="D331" s="120"/>
      <c r="E331" s="119">
        <v>16382806000</v>
      </c>
      <c r="F331" s="119"/>
      <c r="G331" s="119">
        <v>29499933000</v>
      </c>
    </row>
    <row r="332" spans="1:7" ht="26.25">
      <c r="A332" s="113" t="s">
        <v>274</v>
      </c>
      <c r="B332" s="119">
        <v>1428865000</v>
      </c>
      <c r="C332" s="119">
        <v>5166554000</v>
      </c>
      <c r="D332" s="120"/>
      <c r="E332" s="119">
        <v>2500000000</v>
      </c>
      <c r="F332" s="119"/>
      <c r="G332" s="119">
        <v>9095419000</v>
      </c>
    </row>
    <row r="333" spans="1:7">
      <c r="A333" s="113" t="s">
        <v>156</v>
      </c>
      <c r="B333" s="119"/>
      <c r="C333" s="119"/>
      <c r="D333" s="120"/>
      <c r="E333" s="119">
        <v>301742153000</v>
      </c>
      <c r="F333" s="119"/>
      <c r="G333" s="119">
        <v>301742153000</v>
      </c>
    </row>
    <row r="334" spans="1:7" ht="26.25">
      <c r="A334" s="113" t="s">
        <v>267</v>
      </c>
      <c r="B334" s="119"/>
      <c r="C334" s="119"/>
      <c r="D334" s="120"/>
      <c r="E334" s="119">
        <v>301742153000</v>
      </c>
      <c r="F334" s="119"/>
      <c r="G334" s="119">
        <v>301742153000</v>
      </c>
    </row>
    <row r="335" spans="1:7">
      <c r="A335" s="111" t="s">
        <v>275</v>
      </c>
      <c r="B335" s="115">
        <v>470415686000</v>
      </c>
      <c r="C335" s="115">
        <v>1966428590000</v>
      </c>
      <c r="D335" s="116">
        <v>3686273110000</v>
      </c>
      <c r="E335" s="115">
        <v>1362538956000</v>
      </c>
      <c r="F335" s="115">
        <v>40617633000</v>
      </c>
      <c r="G335" s="115">
        <v>7526273975000</v>
      </c>
    </row>
    <row r="336" spans="1:7">
      <c r="A336" s="112" t="s">
        <v>276</v>
      </c>
      <c r="B336" s="117"/>
      <c r="C336" s="117">
        <v>1966428590000</v>
      </c>
      <c r="D336" s="118">
        <v>3630184598000</v>
      </c>
      <c r="E336" s="117">
        <v>1146433122000</v>
      </c>
      <c r="F336" s="117">
        <v>40617633000</v>
      </c>
      <c r="G336" s="117">
        <v>6783663943000</v>
      </c>
    </row>
    <row r="337" spans="1:7">
      <c r="A337" s="113" t="s">
        <v>12</v>
      </c>
      <c r="B337" s="119"/>
      <c r="C337" s="119"/>
      <c r="D337" s="120"/>
      <c r="E337" s="119">
        <v>479920730000</v>
      </c>
      <c r="F337" s="119"/>
      <c r="G337" s="119">
        <v>479920730000</v>
      </c>
    </row>
    <row r="338" spans="1:7" ht="26.25">
      <c r="A338" s="113" t="s">
        <v>277</v>
      </c>
      <c r="B338" s="119"/>
      <c r="C338" s="119"/>
      <c r="D338" s="120"/>
      <c r="E338" s="119">
        <v>412791844000</v>
      </c>
      <c r="F338" s="119"/>
      <c r="G338" s="119">
        <v>412791844000</v>
      </c>
    </row>
    <row r="339" spans="1:7" ht="26.25">
      <c r="A339" s="113" t="s">
        <v>278</v>
      </c>
      <c r="B339" s="119"/>
      <c r="C339" s="119"/>
      <c r="D339" s="120"/>
      <c r="E339" s="119">
        <v>72206000</v>
      </c>
      <c r="F339" s="119"/>
      <c r="G339" s="119">
        <v>72206000</v>
      </c>
    </row>
    <row r="340" spans="1:7" ht="26.25">
      <c r="A340" s="113" t="s">
        <v>279</v>
      </c>
      <c r="B340" s="119"/>
      <c r="C340" s="119"/>
      <c r="D340" s="120"/>
      <c r="E340" s="119">
        <v>67056680000</v>
      </c>
      <c r="F340" s="119"/>
      <c r="G340" s="119">
        <v>67056680000</v>
      </c>
    </row>
    <row r="341" spans="1:7">
      <c r="A341" s="113" t="s">
        <v>14</v>
      </c>
      <c r="B341" s="119"/>
      <c r="C341" s="119"/>
      <c r="D341" s="120">
        <v>582523000</v>
      </c>
      <c r="E341" s="119">
        <v>49995084000</v>
      </c>
      <c r="F341" s="119"/>
      <c r="G341" s="119">
        <v>50577607000</v>
      </c>
    </row>
    <row r="342" spans="1:7" ht="26.25">
      <c r="A342" s="113" t="s">
        <v>280</v>
      </c>
      <c r="B342" s="119"/>
      <c r="C342" s="119"/>
      <c r="D342" s="120"/>
      <c r="E342" s="119">
        <v>2133258000</v>
      </c>
      <c r="F342" s="119"/>
      <c r="G342" s="119">
        <v>2133258000</v>
      </c>
    </row>
    <row r="343" spans="1:7" ht="39">
      <c r="A343" s="113" t="s">
        <v>281</v>
      </c>
      <c r="B343" s="119"/>
      <c r="C343" s="119"/>
      <c r="D343" s="120"/>
      <c r="E343" s="119">
        <v>7021083000</v>
      </c>
      <c r="F343" s="119"/>
      <c r="G343" s="119">
        <v>7021083000</v>
      </c>
    </row>
    <row r="344" spans="1:7" ht="26.25">
      <c r="A344" s="113" t="s">
        <v>282</v>
      </c>
      <c r="B344" s="119"/>
      <c r="C344" s="119"/>
      <c r="D344" s="120"/>
      <c r="E344" s="119">
        <v>8570000000</v>
      </c>
      <c r="F344" s="119"/>
      <c r="G344" s="119">
        <v>8570000000</v>
      </c>
    </row>
    <row r="345" spans="1:7" ht="26.25">
      <c r="A345" s="113" t="s">
        <v>283</v>
      </c>
      <c r="B345" s="119"/>
      <c r="C345" s="119"/>
      <c r="D345" s="120"/>
      <c r="E345" s="119">
        <v>11415339000</v>
      </c>
      <c r="F345" s="119"/>
      <c r="G345" s="119">
        <v>11415339000</v>
      </c>
    </row>
    <row r="346" spans="1:7" ht="26.25">
      <c r="A346" s="113" t="s">
        <v>284</v>
      </c>
      <c r="B346" s="119"/>
      <c r="C346" s="119"/>
      <c r="D346" s="120"/>
      <c r="E346" s="119">
        <v>9610802000</v>
      </c>
      <c r="F346" s="119"/>
      <c r="G346" s="119">
        <v>9610802000</v>
      </c>
    </row>
    <row r="347" spans="1:7">
      <c r="A347" s="113" t="s">
        <v>285</v>
      </c>
      <c r="B347" s="119"/>
      <c r="C347" s="119"/>
      <c r="D347" s="120">
        <v>582523000</v>
      </c>
      <c r="E347" s="119">
        <v>8247002000</v>
      </c>
      <c r="F347" s="119"/>
      <c r="G347" s="119">
        <v>8829525000</v>
      </c>
    </row>
    <row r="348" spans="1:7">
      <c r="A348" s="113" t="s">
        <v>286</v>
      </c>
      <c r="B348" s="119"/>
      <c r="C348" s="119"/>
      <c r="D348" s="120"/>
      <c r="E348" s="119">
        <v>2997600000</v>
      </c>
      <c r="F348" s="119"/>
      <c r="G348" s="119">
        <v>2997600000</v>
      </c>
    </row>
    <row r="349" spans="1:7">
      <c r="A349" s="113" t="s">
        <v>156</v>
      </c>
      <c r="B349" s="119"/>
      <c r="C349" s="119"/>
      <c r="D349" s="120">
        <v>177909719000</v>
      </c>
      <c r="E349" s="119">
        <v>202011274000</v>
      </c>
      <c r="F349" s="119"/>
      <c r="G349" s="119">
        <v>379920993000</v>
      </c>
    </row>
    <row r="350" spans="1:7" ht="26.25">
      <c r="A350" s="113" t="s">
        <v>277</v>
      </c>
      <c r="B350" s="119"/>
      <c r="C350" s="119"/>
      <c r="D350" s="120"/>
      <c r="E350" s="119">
        <v>884197000</v>
      </c>
      <c r="F350" s="119"/>
      <c r="G350" s="119">
        <v>884197000</v>
      </c>
    </row>
    <row r="351" spans="1:7" ht="26.25">
      <c r="A351" s="113" t="s">
        <v>278</v>
      </c>
      <c r="B351" s="119"/>
      <c r="C351" s="119"/>
      <c r="D351" s="120">
        <v>177909719000</v>
      </c>
      <c r="E351" s="119">
        <v>201084077000</v>
      </c>
      <c r="F351" s="119"/>
      <c r="G351" s="119">
        <v>378993796000</v>
      </c>
    </row>
    <row r="352" spans="1:7" ht="26.25">
      <c r="A352" s="113" t="s">
        <v>279</v>
      </c>
      <c r="B352" s="119"/>
      <c r="C352" s="119"/>
      <c r="D352" s="120"/>
      <c r="E352" s="119">
        <v>43000000</v>
      </c>
      <c r="F352" s="119"/>
      <c r="G352" s="119">
        <v>43000000</v>
      </c>
    </row>
    <row r="353" spans="1:7">
      <c r="A353" s="113" t="s">
        <v>180</v>
      </c>
      <c r="B353" s="119"/>
      <c r="C353" s="119">
        <v>1966428590000</v>
      </c>
      <c r="D353" s="120">
        <v>3451692356000</v>
      </c>
      <c r="E353" s="119">
        <v>414506034000</v>
      </c>
      <c r="F353" s="119">
        <v>40617633000</v>
      </c>
      <c r="G353" s="119">
        <v>5873244613000</v>
      </c>
    </row>
    <row r="354" spans="1:7">
      <c r="A354" s="113" t="s">
        <v>287</v>
      </c>
      <c r="B354" s="119"/>
      <c r="C354" s="119">
        <v>1966428590000</v>
      </c>
      <c r="D354" s="120">
        <v>3451692356000</v>
      </c>
      <c r="E354" s="119">
        <v>414506034000</v>
      </c>
      <c r="F354" s="119">
        <v>40617633000</v>
      </c>
      <c r="G354" s="119">
        <v>5873244613000</v>
      </c>
    </row>
    <row r="355" spans="1:7" ht="26.25">
      <c r="A355" s="112" t="s">
        <v>288</v>
      </c>
      <c r="B355" s="117">
        <v>462715686000</v>
      </c>
      <c r="C355" s="117"/>
      <c r="D355" s="118">
        <v>56088512000</v>
      </c>
      <c r="E355" s="117">
        <v>97440248000</v>
      </c>
      <c r="F355" s="117"/>
      <c r="G355" s="117">
        <v>616244446000</v>
      </c>
    </row>
    <row r="356" spans="1:7">
      <c r="A356" s="113" t="s">
        <v>12</v>
      </c>
      <c r="B356" s="119">
        <v>34143916000</v>
      </c>
      <c r="C356" s="119"/>
      <c r="D356" s="120"/>
      <c r="E356" s="119">
        <v>38396754000</v>
      </c>
      <c r="F356" s="119"/>
      <c r="G356" s="119">
        <v>72540670000</v>
      </c>
    </row>
    <row r="357" spans="1:7" ht="26.25">
      <c r="A357" s="113" t="s">
        <v>289</v>
      </c>
      <c r="B357" s="119">
        <v>34143916000</v>
      </c>
      <c r="C357" s="119"/>
      <c r="D357" s="120"/>
      <c r="E357" s="119">
        <v>38396754000</v>
      </c>
      <c r="F357" s="119"/>
      <c r="G357" s="119">
        <v>72540670000</v>
      </c>
    </row>
    <row r="358" spans="1:7">
      <c r="A358" s="113" t="s">
        <v>14</v>
      </c>
      <c r="B358" s="119">
        <v>778585000</v>
      </c>
      <c r="C358" s="119"/>
      <c r="D358" s="120"/>
      <c r="E358" s="119">
        <v>4104077000</v>
      </c>
      <c r="F358" s="119"/>
      <c r="G358" s="119">
        <v>4882662000</v>
      </c>
    </row>
    <row r="359" spans="1:7" ht="26.25">
      <c r="A359" s="113" t="s">
        <v>290</v>
      </c>
      <c r="B359" s="119">
        <v>778585000</v>
      </c>
      <c r="C359" s="119"/>
      <c r="D359" s="120"/>
      <c r="E359" s="119">
        <v>4104077000</v>
      </c>
      <c r="F359" s="119"/>
      <c r="G359" s="119">
        <v>4882662000</v>
      </c>
    </row>
    <row r="360" spans="1:7">
      <c r="A360" s="113" t="s">
        <v>156</v>
      </c>
      <c r="B360" s="119">
        <v>427793185000</v>
      </c>
      <c r="C360" s="119"/>
      <c r="D360" s="120">
        <v>56088512000</v>
      </c>
      <c r="E360" s="119">
        <v>54939417000</v>
      </c>
      <c r="F360" s="119"/>
      <c r="G360" s="119">
        <v>538821114000</v>
      </c>
    </row>
    <row r="361" spans="1:7" ht="26.25">
      <c r="A361" s="113" t="s">
        <v>289</v>
      </c>
      <c r="B361" s="119">
        <v>427793185000</v>
      </c>
      <c r="C361" s="119"/>
      <c r="D361" s="120">
        <v>56088512000</v>
      </c>
      <c r="E361" s="119">
        <v>54939417000</v>
      </c>
      <c r="F361" s="119"/>
      <c r="G361" s="119">
        <v>538821114000</v>
      </c>
    </row>
    <row r="362" spans="1:7">
      <c r="A362" s="112" t="s">
        <v>291</v>
      </c>
      <c r="B362" s="117">
        <v>7700000000</v>
      </c>
      <c r="C362" s="117"/>
      <c r="D362" s="118"/>
      <c r="E362" s="117">
        <v>118665586000</v>
      </c>
      <c r="F362" s="117"/>
      <c r="G362" s="117">
        <v>126365586000</v>
      </c>
    </row>
    <row r="363" spans="1:7">
      <c r="A363" s="113" t="s">
        <v>12</v>
      </c>
      <c r="B363" s="119"/>
      <c r="C363" s="119"/>
      <c r="D363" s="120"/>
      <c r="E363" s="119">
        <v>87382450000</v>
      </c>
      <c r="F363" s="119"/>
      <c r="G363" s="119">
        <v>87382450000</v>
      </c>
    </row>
    <row r="364" spans="1:7" ht="26.25">
      <c r="A364" s="113" t="s">
        <v>292</v>
      </c>
      <c r="B364" s="119"/>
      <c r="C364" s="119"/>
      <c r="D364" s="120"/>
      <c r="E364" s="119">
        <v>87382450000</v>
      </c>
      <c r="F364" s="119"/>
      <c r="G364" s="119">
        <v>87382450000</v>
      </c>
    </row>
    <row r="365" spans="1:7">
      <c r="A365" s="113" t="s">
        <v>14</v>
      </c>
      <c r="B365" s="119">
        <v>7700000000</v>
      </c>
      <c r="C365" s="119"/>
      <c r="D365" s="120"/>
      <c r="E365" s="119">
        <v>31283136000</v>
      </c>
      <c r="F365" s="119"/>
      <c r="G365" s="119">
        <v>38983136000</v>
      </c>
    </row>
    <row r="366" spans="1:7" ht="39">
      <c r="A366" s="113" t="s">
        <v>293</v>
      </c>
      <c r="B366" s="119">
        <v>202350000</v>
      </c>
      <c r="C366" s="119"/>
      <c r="D366" s="120"/>
      <c r="E366" s="119">
        <v>4486748000</v>
      </c>
      <c r="F366" s="119"/>
      <c r="G366" s="119">
        <v>4689098000</v>
      </c>
    </row>
    <row r="367" spans="1:7" ht="26.25">
      <c r="A367" s="113" t="s">
        <v>294</v>
      </c>
      <c r="B367" s="119">
        <v>711788000</v>
      </c>
      <c r="C367" s="119"/>
      <c r="D367" s="120"/>
      <c r="E367" s="119">
        <v>5603352000</v>
      </c>
      <c r="F367" s="119"/>
      <c r="G367" s="119">
        <v>6315140000</v>
      </c>
    </row>
    <row r="368" spans="1:7" ht="26.25">
      <c r="A368" s="113" t="s">
        <v>295</v>
      </c>
      <c r="B368" s="119">
        <v>88870000</v>
      </c>
      <c r="C368" s="119"/>
      <c r="D368" s="120"/>
      <c r="E368" s="119">
        <v>752768000</v>
      </c>
      <c r="F368" s="119"/>
      <c r="G368" s="119">
        <v>841638000</v>
      </c>
    </row>
    <row r="369" spans="1:7" ht="26.25">
      <c r="A369" s="113" t="s">
        <v>296</v>
      </c>
      <c r="B369" s="119">
        <v>445210000</v>
      </c>
      <c r="C369" s="119"/>
      <c r="D369" s="120"/>
      <c r="E369" s="119">
        <v>10495413000</v>
      </c>
      <c r="F369" s="119"/>
      <c r="G369" s="119">
        <v>10940623000</v>
      </c>
    </row>
    <row r="370" spans="1:7" ht="39">
      <c r="A370" s="113" t="s">
        <v>297</v>
      </c>
      <c r="B370" s="119">
        <v>6251782000</v>
      </c>
      <c r="C370" s="119"/>
      <c r="D370" s="120"/>
      <c r="E370" s="119">
        <v>9944855000</v>
      </c>
      <c r="F370" s="119"/>
      <c r="G370" s="119">
        <v>16196637000</v>
      </c>
    </row>
    <row r="371" spans="1:7">
      <c r="A371" s="111" t="s">
        <v>298</v>
      </c>
      <c r="B371" s="115">
        <v>28870000000</v>
      </c>
      <c r="C371" s="115">
        <v>131779000</v>
      </c>
      <c r="D371" s="116">
        <v>533594650000</v>
      </c>
      <c r="E371" s="115">
        <v>1626744183000</v>
      </c>
      <c r="F371" s="115">
        <v>442429863000</v>
      </c>
      <c r="G371" s="115">
        <v>2631770475000</v>
      </c>
    </row>
    <row r="372" spans="1:7">
      <c r="A372" s="112" t="s">
        <v>299</v>
      </c>
      <c r="B372" s="117"/>
      <c r="C372" s="117">
        <v>131779000</v>
      </c>
      <c r="D372" s="118">
        <v>533594650000</v>
      </c>
      <c r="E372" s="117">
        <v>1540515048000</v>
      </c>
      <c r="F372" s="117">
        <v>442429863000</v>
      </c>
      <c r="G372" s="117">
        <v>2516671340000</v>
      </c>
    </row>
    <row r="373" spans="1:7">
      <c r="A373" s="113" t="s">
        <v>12</v>
      </c>
      <c r="B373" s="119"/>
      <c r="C373" s="119"/>
      <c r="D373" s="120"/>
      <c r="E373" s="119">
        <v>62079284000</v>
      </c>
      <c r="F373" s="119"/>
      <c r="G373" s="119">
        <v>62079284000</v>
      </c>
    </row>
    <row r="374" spans="1:7" ht="26.25">
      <c r="A374" s="113" t="s">
        <v>300</v>
      </c>
      <c r="B374" s="119"/>
      <c r="C374" s="119"/>
      <c r="D374" s="120"/>
      <c r="E374" s="119">
        <v>62079284000</v>
      </c>
      <c r="F374" s="119"/>
      <c r="G374" s="119">
        <v>62079284000</v>
      </c>
    </row>
    <row r="375" spans="1:7">
      <c r="A375" s="113" t="s">
        <v>14</v>
      </c>
      <c r="B375" s="119"/>
      <c r="C375" s="119">
        <v>131779000</v>
      </c>
      <c r="D375" s="120">
        <v>533594650000</v>
      </c>
      <c r="E375" s="119">
        <v>1478435764000</v>
      </c>
      <c r="F375" s="119">
        <v>442429863000</v>
      </c>
      <c r="G375" s="119">
        <v>2454592056000</v>
      </c>
    </row>
    <row r="376" spans="1:7" ht="39">
      <c r="A376" s="113" t="s">
        <v>301</v>
      </c>
      <c r="B376" s="119"/>
      <c r="C376" s="119"/>
      <c r="D376" s="120">
        <v>45145788000</v>
      </c>
      <c r="E376" s="119">
        <v>65577868000</v>
      </c>
      <c r="F376" s="119">
        <v>243303721000</v>
      </c>
      <c r="G376" s="119">
        <v>354027377000</v>
      </c>
    </row>
    <row r="377" spans="1:7" ht="39">
      <c r="A377" s="113" t="s">
        <v>302</v>
      </c>
      <c r="B377" s="119"/>
      <c r="C377" s="119"/>
      <c r="D377" s="120">
        <v>15502040000</v>
      </c>
      <c r="E377" s="119">
        <v>38160631000</v>
      </c>
      <c r="F377" s="119">
        <v>33941711000</v>
      </c>
      <c r="G377" s="119">
        <v>87604382000</v>
      </c>
    </row>
    <row r="378" spans="1:7">
      <c r="A378" s="113" t="s">
        <v>16</v>
      </c>
      <c r="B378" s="119"/>
      <c r="C378" s="119"/>
      <c r="D378" s="120">
        <v>16213728000</v>
      </c>
      <c r="E378" s="119">
        <v>233096674000</v>
      </c>
      <c r="F378" s="119"/>
      <c r="G378" s="119">
        <v>249310402000</v>
      </c>
    </row>
    <row r="379" spans="1:7">
      <c r="A379" s="113" t="s">
        <v>303</v>
      </c>
      <c r="B379" s="119"/>
      <c r="C379" s="119"/>
      <c r="D379" s="120"/>
      <c r="E379" s="119">
        <v>135435833000</v>
      </c>
      <c r="F379" s="119"/>
      <c r="G379" s="119">
        <v>135435833000</v>
      </c>
    </row>
    <row r="380" spans="1:7" ht="39">
      <c r="A380" s="113" t="s">
        <v>304</v>
      </c>
      <c r="B380" s="119"/>
      <c r="C380" s="119"/>
      <c r="D380" s="120"/>
      <c r="E380" s="119">
        <v>14118558000</v>
      </c>
      <c r="F380" s="119"/>
      <c r="G380" s="119">
        <v>14118558000</v>
      </c>
    </row>
    <row r="381" spans="1:7" ht="26.25">
      <c r="A381" s="113" t="s">
        <v>305</v>
      </c>
      <c r="B381" s="119"/>
      <c r="C381" s="119">
        <v>131779000</v>
      </c>
      <c r="D381" s="120">
        <v>6761099000</v>
      </c>
      <c r="E381" s="119">
        <v>54549872000</v>
      </c>
      <c r="F381" s="119"/>
      <c r="G381" s="119">
        <v>61442750000</v>
      </c>
    </row>
    <row r="382" spans="1:7" ht="39">
      <c r="A382" s="113" t="s">
        <v>306</v>
      </c>
      <c r="B382" s="119"/>
      <c r="C382" s="119"/>
      <c r="D382" s="120"/>
      <c r="E382" s="119">
        <v>8349623000</v>
      </c>
      <c r="F382" s="119">
        <v>1387440000</v>
      </c>
      <c r="G382" s="119">
        <v>9737063000</v>
      </c>
    </row>
    <row r="383" spans="1:7" ht="26.25">
      <c r="A383" s="113" t="s">
        <v>307</v>
      </c>
      <c r="B383" s="119"/>
      <c r="C383" s="119"/>
      <c r="D383" s="120"/>
      <c r="E383" s="119">
        <v>4205457000</v>
      </c>
      <c r="F383" s="119"/>
      <c r="G383" s="119">
        <v>4205457000</v>
      </c>
    </row>
    <row r="384" spans="1:7" ht="26.25">
      <c r="A384" s="113" t="s">
        <v>308</v>
      </c>
      <c r="B384" s="119"/>
      <c r="C384" s="119"/>
      <c r="D384" s="120">
        <v>91233349000</v>
      </c>
      <c r="E384" s="119">
        <v>67760945000</v>
      </c>
      <c r="F384" s="119"/>
      <c r="G384" s="119">
        <v>158994294000</v>
      </c>
    </row>
    <row r="385" spans="1:7" ht="26.25">
      <c r="A385" s="113" t="s">
        <v>309</v>
      </c>
      <c r="B385" s="119"/>
      <c r="C385" s="119"/>
      <c r="D385" s="120">
        <v>111773268000</v>
      </c>
      <c r="E385" s="119">
        <v>50205992000</v>
      </c>
      <c r="F385" s="119">
        <v>40081245000</v>
      </c>
      <c r="G385" s="119">
        <v>202060505000</v>
      </c>
    </row>
    <row r="386" spans="1:7" ht="39">
      <c r="A386" s="113" t="s">
        <v>310</v>
      </c>
      <c r="B386" s="119"/>
      <c r="C386" s="119"/>
      <c r="D386" s="120"/>
      <c r="E386" s="119">
        <v>21048618000</v>
      </c>
      <c r="F386" s="119">
        <v>89916406000</v>
      </c>
      <c r="G386" s="119">
        <v>110965024000</v>
      </c>
    </row>
    <row r="387" spans="1:7">
      <c r="A387" s="113" t="s">
        <v>311</v>
      </c>
      <c r="B387" s="119"/>
      <c r="C387" s="119"/>
      <c r="D387" s="120">
        <v>5885626000</v>
      </c>
      <c r="E387" s="119">
        <v>216169130000</v>
      </c>
      <c r="F387" s="119">
        <v>33799340000</v>
      </c>
      <c r="G387" s="119">
        <v>255854096000</v>
      </c>
    </row>
    <row r="388" spans="1:7" ht="39">
      <c r="A388" s="113" t="s">
        <v>312</v>
      </c>
      <c r="B388" s="119"/>
      <c r="C388" s="119"/>
      <c r="D388" s="120"/>
      <c r="E388" s="119">
        <v>15769440000</v>
      </c>
      <c r="F388" s="119"/>
      <c r="G388" s="119">
        <v>15769440000</v>
      </c>
    </row>
    <row r="389" spans="1:7" ht="26.25">
      <c r="A389" s="113" t="s">
        <v>313</v>
      </c>
      <c r="B389" s="119"/>
      <c r="C389" s="119"/>
      <c r="D389" s="120">
        <v>241079752000</v>
      </c>
      <c r="E389" s="119">
        <v>376749530000</v>
      </c>
      <c r="F389" s="119"/>
      <c r="G389" s="119">
        <v>617829282000</v>
      </c>
    </row>
    <row r="390" spans="1:7" ht="26.25">
      <c r="A390" s="113" t="s">
        <v>314</v>
      </c>
      <c r="B390" s="119"/>
      <c r="C390" s="119"/>
      <c r="D390" s="120"/>
      <c r="E390" s="119">
        <v>177237593000</v>
      </c>
      <c r="F390" s="119"/>
      <c r="G390" s="119">
        <v>177237593000</v>
      </c>
    </row>
    <row r="391" spans="1:7" ht="26.25">
      <c r="A391" s="112" t="s">
        <v>315</v>
      </c>
      <c r="B391" s="117">
        <v>28870000000</v>
      </c>
      <c r="C391" s="117"/>
      <c r="D391" s="118"/>
      <c r="E391" s="117">
        <v>86229135000</v>
      </c>
      <c r="F391" s="117"/>
      <c r="G391" s="117">
        <v>115099135000</v>
      </c>
    </row>
    <row r="392" spans="1:7">
      <c r="A392" s="113" t="s">
        <v>12</v>
      </c>
      <c r="B392" s="119"/>
      <c r="C392" s="119"/>
      <c r="D392" s="120"/>
      <c r="E392" s="119">
        <v>32612394000</v>
      </c>
      <c r="F392" s="119"/>
      <c r="G392" s="119">
        <v>32612394000</v>
      </c>
    </row>
    <row r="393" spans="1:7" ht="26.25">
      <c r="A393" s="113" t="s">
        <v>316</v>
      </c>
      <c r="B393" s="119"/>
      <c r="C393" s="119"/>
      <c r="D393" s="120"/>
      <c r="E393" s="119">
        <v>32612394000</v>
      </c>
      <c r="F393" s="119"/>
      <c r="G393" s="119">
        <v>32612394000</v>
      </c>
    </row>
    <row r="394" spans="1:7">
      <c r="A394" s="113" t="s">
        <v>14</v>
      </c>
      <c r="B394" s="119">
        <v>28870000000</v>
      </c>
      <c r="C394" s="119"/>
      <c r="D394" s="120"/>
      <c r="E394" s="119">
        <v>53616741000</v>
      </c>
      <c r="F394" s="119"/>
      <c r="G394" s="119">
        <v>82486741000</v>
      </c>
    </row>
    <row r="395" spans="1:7" ht="26.25">
      <c r="A395" s="113" t="s">
        <v>317</v>
      </c>
      <c r="B395" s="119"/>
      <c r="C395" s="119"/>
      <c r="D395" s="120"/>
      <c r="E395" s="119">
        <v>4959000000</v>
      </c>
      <c r="F395" s="119"/>
      <c r="G395" s="119">
        <v>4959000000</v>
      </c>
    </row>
    <row r="396" spans="1:7" ht="51.75">
      <c r="A396" s="113" t="s">
        <v>318</v>
      </c>
      <c r="B396" s="119">
        <v>28870000000</v>
      </c>
      <c r="C396" s="119"/>
      <c r="D396" s="120"/>
      <c r="E396" s="119">
        <v>4096500000</v>
      </c>
      <c r="F396" s="119"/>
      <c r="G396" s="119">
        <v>32966500000</v>
      </c>
    </row>
    <row r="397" spans="1:7" ht="26.25">
      <c r="A397" s="113" t="s">
        <v>319</v>
      </c>
      <c r="B397" s="119"/>
      <c r="C397" s="119"/>
      <c r="D397" s="120"/>
      <c r="E397" s="119">
        <v>1882700000</v>
      </c>
      <c r="F397" s="119"/>
      <c r="G397" s="119">
        <v>1882700000</v>
      </c>
    </row>
    <row r="398" spans="1:7" ht="26.25">
      <c r="A398" s="113" t="s">
        <v>320</v>
      </c>
      <c r="B398" s="119"/>
      <c r="C398" s="119"/>
      <c r="D398" s="120"/>
      <c r="E398" s="119">
        <v>22220400000</v>
      </c>
      <c r="F398" s="119"/>
      <c r="G398" s="119">
        <v>22220400000</v>
      </c>
    </row>
    <row r="399" spans="1:7" ht="39">
      <c r="A399" s="113" t="s">
        <v>321</v>
      </c>
      <c r="B399" s="119"/>
      <c r="C399" s="119"/>
      <c r="D399" s="120"/>
      <c r="E399" s="119">
        <v>20458141000</v>
      </c>
      <c r="F399" s="119"/>
      <c r="G399" s="119">
        <v>20458141000</v>
      </c>
    </row>
    <row r="400" spans="1:7">
      <c r="A400" s="111" t="s">
        <v>322</v>
      </c>
      <c r="B400" s="115">
        <v>935845479000</v>
      </c>
      <c r="C400" s="115">
        <v>1081962328000</v>
      </c>
      <c r="D400" s="116">
        <v>1965722302000</v>
      </c>
      <c r="E400" s="115">
        <v>2855725068000</v>
      </c>
      <c r="F400" s="115"/>
      <c r="G400" s="115">
        <v>6839255177000</v>
      </c>
    </row>
    <row r="401" spans="1:7">
      <c r="A401" s="112" t="s">
        <v>323</v>
      </c>
      <c r="B401" s="117"/>
      <c r="C401" s="117"/>
      <c r="D401" s="118">
        <v>1725374434000</v>
      </c>
      <c r="E401" s="117">
        <v>2390235079000</v>
      </c>
      <c r="F401" s="117"/>
      <c r="G401" s="117">
        <v>4115609513000</v>
      </c>
    </row>
    <row r="402" spans="1:7">
      <c r="A402" s="113" t="s">
        <v>12</v>
      </c>
      <c r="B402" s="119"/>
      <c r="C402" s="119"/>
      <c r="D402" s="120">
        <v>61225760000</v>
      </c>
      <c r="E402" s="119">
        <v>103128473000</v>
      </c>
      <c r="F402" s="119"/>
      <c r="G402" s="119">
        <v>164354233000</v>
      </c>
    </row>
    <row r="403" spans="1:7" ht="26.25">
      <c r="A403" s="113" t="s">
        <v>324</v>
      </c>
      <c r="B403" s="119"/>
      <c r="C403" s="119"/>
      <c r="D403" s="120">
        <v>61225760000</v>
      </c>
      <c r="E403" s="119">
        <v>103128473000</v>
      </c>
      <c r="F403" s="119"/>
      <c r="G403" s="119">
        <v>164354233000</v>
      </c>
    </row>
    <row r="404" spans="1:7">
      <c r="A404" s="113" t="s">
        <v>14</v>
      </c>
      <c r="B404" s="119"/>
      <c r="C404" s="119"/>
      <c r="D404" s="120">
        <v>633015780000</v>
      </c>
      <c r="E404" s="119"/>
      <c r="F404" s="119"/>
      <c r="G404" s="119">
        <v>633015780000</v>
      </c>
    </row>
    <row r="405" spans="1:7" ht="39">
      <c r="A405" s="113" t="s">
        <v>325</v>
      </c>
      <c r="B405" s="119"/>
      <c r="C405" s="119"/>
      <c r="D405" s="120">
        <v>176720781000</v>
      </c>
      <c r="E405" s="119"/>
      <c r="F405" s="119"/>
      <c r="G405" s="119">
        <v>176720781000</v>
      </c>
    </row>
    <row r="406" spans="1:7" ht="26.25">
      <c r="A406" s="113" t="s">
        <v>326</v>
      </c>
      <c r="B406" s="119"/>
      <c r="C406" s="119"/>
      <c r="D406" s="120">
        <v>32817923000</v>
      </c>
      <c r="E406" s="119"/>
      <c r="F406" s="119"/>
      <c r="G406" s="119">
        <v>32817923000</v>
      </c>
    </row>
    <row r="407" spans="1:7" ht="26.25">
      <c r="A407" s="113" t="s">
        <v>327</v>
      </c>
      <c r="B407" s="119"/>
      <c r="C407" s="119"/>
      <c r="D407" s="120">
        <v>30872127000</v>
      </c>
      <c r="E407" s="119"/>
      <c r="F407" s="119"/>
      <c r="G407" s="119">
        <v>30872127000</v>
      </c>
    </row>
    <row r="408" spans="1:7" ht="26.25">
      <c r="A408" s="113" t="s">
        <v>328</v>
      </c>
      <c r="B408" s="119"/>
      <c r="C408" s="119"/>
      <c r="D408" s="120">
        <v>2105948000</v>
      </c>
      <c r="E408" s="119"/>
      <c r="F408" s="119"/>
      <c r="G408" s="119">
        <v>2105948000</v>
      </c>
    </row>
    <row r="409" spans="1:7" ht="26.25">
      <c r="A409" s="113" t="s">
        <v>329</v>
      </c>
      <c r="B409" s="119"/>
      <c r="C409" s="119"/>
      <c r="D409" s="120">
        <v>73821831000</v>
      </c>
      <c r="E409" s="119"/>
      <c r="F409" s="119"/>
      <c r="G409" s="119">
        <v>73821831000</v>
      </c>
    </row>
    <row r="410" spans="1:7" ht="39">
      <c r="A410" s="113" t="s">
        <v>330</v>
      </c>
      <c r="B410" s="119"/>
      <c r="C410" s="119"/>
      <c r="D410" s="120">
        <v>40156486000</v>
      </c>
      <c r="E410" s="119"/>
      <c r="F410" s="119"/>
      <c r="G410" s="119">
        <v>40156486000</v>
      </c>
    </row>
    <row r="411" spans="1:7" ht="26.25">
      <c r="A411" s="113" t="s">
        <v>331</v>
      </c>
      <c r="B411" s="119"/>
      <c r="C411" s="119"/>
      <c r="D411" s="120">
        <v>6010536000</v>
      </c>
      <c r="E411" s="119"/>
      <c r="F411" s="119"/>
      <c r="G411" s="119">
        <v>6010536000</v>
      </c>
    </row>
    <row r="412" spans="1:7" ht="26.25">
      <c r="A412" s="113" t="s">
        <v>332</v>
      </c>
      <c r="B412" s="119"/>
      <c r="C412" s="119"/>
      <c r="D412" s="120">
        <v>25561813000</v>
      </c>
      <c r="E412" s="119"/>
      <c r="F412" s="119"/>
      <c r="G412" s="119">
        <v>25561813000</v>
      </c>
    </row>
    <row r="413" spans="1:7" ht="39">
      <c r="A413" s="113" t="s">
        <v>333</v>
      </c>
      <c r="B413" s="119"/>
      <c r="C413" s="119"/>
      <c r="D413" s="120">
        <v>105633880000</v>
      </c>
      <c r="E413" s="119"/>
      <c r="F413" s="119"/>
      <c r="G413" s="119">
        <v>105633880000</v>
      </c>
    </row>
    <row r="414" spans="1:7" ht="26.25">
      <c r="A414" s="113" t="s">
        <v>334</v>
      </c>
      <c r="B414" s="119"/>
      <c r="C414" s="119"/>
      <c r="D414" s="120">
        <v>48795895000</v>
      </c>
      <c r="E414" s="119"/>
      <c r="F414" s="119"/>
      <c r="G414" s="119">
        <v>48795895000</v>
      </c>
    </row>
    <row r="415" spans="1:7" ht="26.25">
      <c r="A415" s="113" t="s">
        <v>335</v>
      </c>
      <c r="B415" s="119"/>
      <c r="C415" s="119"/>
      <c r="D415" s="120">
        <v>4520205000</v>
      </c>
      <c r="E415" s="119"/>
      <c r="F415" s="119"/>
      <c r="G415" s="119">
        <v>4520205000</v>
      </c>
    </row>
    <row r="416" spans="1:7" ht="26.25">
      <c r="A416" s="113" t="s">
        <v>336</v>
      </c>
      <c r="B416" s="119"/>
      <c r="C416" s="119"/>
      <c r="D416" s="120">
        <v>8602671000</v>
      </c>
      <c r="E416" s="119"/>
      <c r="F416" s="119"/>
      <c r="G416" s="119">
        <v>8602671000</v>
      </c>
    </row>
    <row r="417" spans="1:7" ht="26.25">
      <c r="A417" s="113" t="s">
        <v>337</v>
      </c>
      <c r="B417" s="119"/>
      <c r="C417" s="119"/>
      <c r="D417" s="120">
        <v>44778066000</v>
      </c>
      <c r="E417" s="119"/>
      <c r="F417" s="119"/>
      <c r="G417" s="119">
        <v>44778066000</v>
      </c>
    </row>
    <row r="418" spans="1:7" ht="26.25">
      <c r="A418" s="113" t="s">
        <v>338</v>
      </c>
      <c r="B418" s="119"/>
      <c r="C418" s="119"/>
      <c r="D418" s="120">
        <v>570210000</v>
      </c>
      <c r="E418" s="119"/>
      <c r="F418" s="119"/>
      <c r="G418" s="119">
        <v>570210000</v>
      </c>
    </row>
    <row r="419" spans="1:7" ht="39">
      <c r="A419" s="113" t="s">
        <v>339</v>
      </c>
      <c r="B419" s="119"/>
      <c r="C419" s="119"/>
      <c r="D419" s="120">
        <v>32047408000</v>
      </c>
      <c r="E419" s="119"/>
      <c r="F419" s="119"/>
      <c r="G419" s="119">
        <v>32047408000</v>
      </c>
    </row>
    <row r="420" spans="1:7">
      <c r="A420" s="113" t="s">
        <v>156</v>
      </c>
      <c r="B420" s="119"/>
      <c r="C420" s="119"/>
      <c r="D420" s="120">
        <v>22975500000</v>
      </c>
      <c r="E420" s="119"/>
      <c r="F420" s="119"/>
      <c r="G420" s="119">
        <v>22975500000</v>
      </c>
    </row>
    <row r="421" spans="1:7" ht="26.25">
      <c r="A421" s="113" t="s">
        <v>324</v>
      </c>
      <c r="B421" s="119"/>
      <c r="C421" s="119"/>
      <c r="D421" s="120">
        <v>22975500000</v>
      </c>
      <c r="E421" s="119"/>
      <c r="F421" s="119"/>
      <c r="G421" s="119">
        <v>22975500000</v>
      </c>
    </row>
    <row r="422" spans="1:7">
      <c r="A422" s="113" t="s">
        <v>180</v>
      </c>
      <c r="B422" s="119"/>
      <c r="C422" s="119"/>
      <c r="D422" s="120">
        <v>1008157394000</v>
      </c>
      <c r="E422" s="119">
        <v>2287106606000</v>
      </c>
      <c r="F422" s="119"/>
      <c r="G422" s="119">
        <v>3295264000000</v>
      </c>
    </row>
    <row r="423" spans="1:7">
      <c r="A423" s="113" t="s">
        <v>340</v>
      </c>
      <c r="B423" s="119"/>
      <c r="C423" s="119"/>
      <c r="D423" s="120">
        <v>1008157394000</v>
      </c>
      <c r="E423" s="119">
        <v>2287106606000</v>
      </c>
      <c r="F423" s="119"/>
      <c r="G423" s="119">
        <v>3295264000000</v>
      </c>
    </row>
    <row r="424" spans="1:7">
      <c r="A424" s="112" t="s">
        <v>341</v>
      </c>
      <c r="B424" s="117">
        <v>908385148000</v>
      </c>
      <c r="C424" s="117">
        <v>1040032958000</v>
      </c>
      <c r="D424" s="118">
        <v>169571870000</v>
      </c>
      <c r="E424" s="117">
        <v>380841539000</v>
      </c>
      <c r="F424" s="117"/>
      <c r="G424" s="117">
        <v>2498831515000</v>
      </c>
    </row>
    <row r="425" spans="1:7">
      <c r="A425" s="113" t="s">
        <v>12</v>
      </c>
      <c r="B425" s="119"/>
      <c r="C425" s="119"/>
      <c r="D425" s="120"/>
      <c r="E425" s="119">
        <v>132341056000</v>
      </c>
      <c r="F425" s="119"/>
      <c r="G425" s="119">
        <v>132341056000</v>
      </c>
    </row>
    <row r="426" spans="1:7" ht="26.25">
      <c r="A426" s="113" t="s">
        <v>342</v>
      </c>
      <c r="B426" s="119"/>
      <c r="C426" s="119"/>
      <c r="D426" s="120"/>
      <c r="E426" s="119">
        <v>132341056000</v>
      </c>
      <c r="F426" s="119"/>
      <c r="G426" s="119">
        <v>132341056000</v>
      </c>
    </row>
    <row r="427" spans="1:7">
      <c r="A427" s="113" t="s">
        <v>14</v>
      </c>
      <c r="B427" s="119">
        <v>907986405000</v>
      </c>
      <c r="C427" s="119">
        <v>1040032958000</v>
      </c>
      <c r="D427" s="120">
        <v>169571870000</v>
      </c>
      <c r="E427" s="119">
        <v>248500483000</v>
      </c>
      <c r="F427" s="119"/>
      <c r="G427" s="119">
        <v>2366091716000</v>
      </c>
    </row>
    <row r="428" spans="1:7" ht="39">
      <c r="A428" s="113" t="s">
        <v>343</v>
      </c>
      <c r="B428" s="119">
        <v>460498814000</v>
      </c>
      <c r="C428" s="119">
        <v>798773767000</v>
      </c>
      <c r="D428" s="120">
        <v>164149856000</v>
      </c>
      <c r="E428" s="119">
        <v>44178811000</v>
      </c>
      <c r="F428" s="119"/>
      <c r="G428" s="119">
        <v>1467601248000</v>
      </c>
    </row>
    <row r="429" spans="1:7" ht="26.25">
      <c r="A429" s="113" t="s">
        <v>344</v>
      </c>
      <c r="B429" s="119">
        <v>103079162000</v>
      </c>
      <c r="C429" s="119">
        <v>136868321000</v>
      </c>
      <c r="D429" s="120">
        <v>5422014000</v>
      </c>
      <c r="E429" s="119">
        <v>4223356000</v>
      </c>
      <c r="F429" s="119"/>
      <c r="G429" s="119">
        <v>249592853000</v>
      </c>
    </row>
    <row r="430" spans="1:7" ht="39">
      <c r="A430" s="113" t="s">
        <v>345</v>
      </c>
      <c r="B430" s="119">
        <v>199493506000</v>
      </c>
      <c r="C430" s="119">
        <v>104290870000</v>
      </c>
      <c r="D430" s="120"/>
      <c r="E430" s="119">
        <v>19465880000</v>
      </c>
      <c r="F430" s="119"/>
      <c r="G430" s="119">
        <v>323250256000</v>
      </c>
    </row>
    <row r="431" spans="1:7" ht="26.25">
      <c r="A431" s="113" t="s">
        <v>346</v>
      </c>
      <c r="B431" s="119">
        <v>144914923000</v>
      </c>
      <c r="C431" s="119"/>
      <c r="D431" s="120"/>
      <c r="E431" s="119">
        <v>180632436000</v>
      </c>
      <c r="F431" s="119"/>
      <c r="G431" s="119">
        <v>325547359000</v>
      </c>
    </row>
    <row r="432" spans="1:7" ht="26.25">
      <c r="A432" s="113" t="s">
        <v>347</v>
      </c>
      <c r="B432" s="119"/>
      <c r="C432" s="119">
        <v>100000000</v>
      </c>
      <c r="D432" s="120"/>
      <c r="E432" s="119"/>
      <c r="F432" s="119"/>
      <c r="G432" s="119">
        <v>100000000</v>
      </c>
    </row>
    <row r="433" spans="1:7">
      <c r="A433" s="113" t="s">
        <v>180</v>
      </c>
      <c r="B433" s="119">
        <v>398743000</v>
      </c>
      <c r="C433" s="119"/>
      <c r="D433" s="120"/>
      <c r="E433" s="119"/>
      <c r="F433" s="119"/>
      <c r="G433" s="119">
        <v>398743000</v>
      </c>
    </row>
    <row r="434" spans="1:7" ht="26.25">
      <c r="A434" s="113" t="s">
        <v>348</v>
      </c>
      <c r="B434" s="119">
        <v>398743000</v>
      </c>
      <c r="C434" s="119"/>
      <c r="D434" s="120"/>
      <c r="E434" s="119"/>
      <c r="F434" s="119"/>
      <c r="G434" s="119">
        <v>398743000</v>
      </c>
    </row>
    <row r="435" spans="1:7" ht="26.25">
      <c r="A435" s="112" t="s">
        <v>349</v>
      </c>
      <c r="B435" s="117">
        <v>27460331000</v>
      </c>
      <c r="C435" s="117">
        <v>41929370000</v>
      </c>
      <c r="D435" s="118">
        <v>70775998000</v>
      </c>
      <c r="E435" s="117">
        <v>84648450000</v>
      </c>
      <c r="F435" s="117"/>
      <c r="G435" s="117">
        <v>224814149000</v>
      </c>
    </row>
    <row r="436" spans="1:7">
      <c r="A436" s="113" t="s">
        <v>12</v>
      </c>
      <c r="B436" s="119"/>
      <c r="C436" s="119"/>
      <c r="D436" s="120"/>
      <c r="E436" s="119">
        <v>53180107000</v>
      </c>
      <c r="F436" s="119"/>
      <c r="G436" s="119">
        <v>53180107000</v>
      </c>
    </row>
    <row r="437" spans="1:7" ht="39">
      <c r="A437" s="113" t="s">
        <v>350</v>
      </c>
      <c r="B437" s="119"/>
      <c r="C437" s="119"/>
      <c r="D437" s="120"/>
      <c r="E437" s="119">
        <v>53180107000</v>
      </c>
      <c r="F437" s="119"/>
      <c r="G437" s="119">
        <v>53180107000</v>
      </c>
    </row>
    <row r="438" spans="1:7">
      <c r="A438" s="113" t="s">
        <v>14</v>
      </c>
      <c r="B438" s="119">
        <v>27460331000</v>
      </c>
      <c r="C438" s="119">
        <v>41929370000</v>
      </c>
      <c r="D438" s="120">
        <v>70775998000</v>
      </c>
      <c r="E438" s="119">
        <v>31468343000</v>
      </c>
      <c r="F438" s="119"/>
      <c r="G438" s="119">
        <v>171634042000</v>
      </c>
    </row>
    <row r="439" spans="1:7">
      <c r="A439" s="113" t="s">
        <v>351</v>
      </c>
      <c r="B439" s="119">
        <v>1346980000</v>
      </c>
      <c r="C439" s="119">
        <v>6376552000</v>
      </c>
      <c r="D439" s="120"/>
      <c r="E439" s="119"/>
      <c r="F439" s="119"/>
      <c r="G439" s="119">
        <v>7723532000</v>
      </c>
    </row>
    <row r="440" spans="1:7" ht="26.25">
      <c r="A440" s="113" t="s">
        <v>352</v>
      </c>
      <c r="B440" s="119">
        <v>26113351000</v>
      </c>
      <c r="C440" s="119">
        <v>27499803000</v>
      </c>
      <c r="D440" s="120">
        <v>70775998000</v>
      </c>
      <c r="E440" s="119">
        <v>6739257000</v>
      </c>
      <c r="F440" s="119"/>
      <c r="G440" s="119">
        <v>131128409000</v>
      </c>
    </row>
    <row r="441" spans="1:7" ht="26.25">
      <c r="A441" s="113" t="s">
        <v>353</v>
      </c>
      <c r="B441" s="119"/>
      <c r="C441" s="119"/>
      <c r="D441" s="120"/>
      <c r="E441" s="119">
        <v>429086000</v>
      </c>
      <c r="F441" s="119"/>
      <c r="G441" s="119">
        <v>429086000</v>
      </c>
    </row>
    <row r="442" spans="1:7" ht="26.25">
      <c r="A442" s="113" t="s">
        <v>354</v>
      </c>
      <c r="B442" s="119"/>
      <c r="C442" s="119">
        <v>5316022000</v>
      </c>
      <c r="D442" s="120"/>
      <c r="E442" s="119">
        <v>20000000000</v>
      </c>
      <c r="F442" s="119"/>
      <c r="G442" s="119">
        <v>25316022000</v>
      </c>
    </row>
    <row r="443" spans="1:7" ht="26.25">
      <c r="A443" s="113" t="s">
        <v>355</v>
      </c>
      <c r="B443" s="119"/>
      <c r="C443" s="119">
        <v>2736993000</v>
      </c>
      <c r="D443" s="120"/>
      <c r="E443" s="119">
        <v>4300000000</v>
      </c>
      <c r="F443" s="119"/>
      <c r="G443" s="119">
        <v>7036993000</v>
      </c>
    </row>
    <row r="444" spans="1:7">
      <c r="A444" s="111" t="s">
        <v>356</v>
      </c>
      <c r="B444" s="115"/>
      <c r="C444" s="115"/>
      <c r="D444" s="116"/>
      <c r="E444" s="115">
        <v>139994196000</v>
      </c>
      <c r="F444" s="115"/>
      <c r="G444" s="115">
        <v>139994196000</v>
      </c>
    </row>
    <row r="445" spans="1:7">
      <c r="A445" s="112" t="s">
        <v>357</v>
      </c>
      <c r="B445" s="117"/>
      <c r="C445" s="117"/>
      <c r="D445" s="118"/>
      <c r="E445" s="117">
        <v>139994196000</v>
      </c>
      <c r="F445" s="117"/>
      <c r="G445" s="117">
        <v>139994196000</v>
      </c>
    </row>
    <row r="446" spans="1:7">
      <c r="A446" s="113" t="s">
        <v>12</v>
      </c>
      <c r="B446" s="119"/>
      <c r="C446" s="119"/>
      <c r="D446" s="120"/>
      <c r="E446" s="119">
        <v>35840589000</v>
      </c>
      <c r="F446" s="119"/>
      <c r="G446" s="119">
        <v>35840589000</v>
      </c>
    </row>
    <row r="447" spans="1:7" ht="26.25">
      <c r="A447" s="113" t="s">
        <v>358</v>
      </c>
      <c r="B447" s="119"/>
      <c r="C447" s="119"/>
      <c r="D447" s="120"/>
      <c r="E447" s="119">
        <v>35840589000</v>
      </c>
      <c r="F447" s="119"/>
      <c r="G447" s="119">
        <v>35840589000</v>
      </c>
    </row>
    <row r="448" spans="1:7">
      <c r="A448" s="113" t="s">
        <v>14</v>
      </c>
      <c r="B448" s="119"/>
      <c r="C448" s="119"/>
      <c r="D448" s="120"/>
      <c r="E448" s="119">
        <v>104153607000</v>
      </c>
      <c r="F448" s="119"/>
      <c r="G448" s="119">
        <v>104153607000</v>
      </c>
    </row>
    <row r="449" spans="1:7" ht="39">
      <c r="A449" s="113" t="s">
        <v>359</v>
      </c>
      <c r="B449" s="119"/>
      <c r="C449" s="119"/>
      <c r="D449" s="120"/>
      <c r="E449" s="119">
        <v>2382866000</v>
      </c>
      <c r="F449" s="119"/>
      <c r="G449" s="119">
        <v>2382866000</v>
      </c>
    </row>
    <row r="450" spans="1:7" ht="39">
      <c r="A450" s="113" t="s">
        <v>360</v>
      </c>
      <c r="B450" s="119"/>
      <c r="C450" s="119"/>
      <c r="D450" s="120"/>
      <c r="E450" s="119">
        <v>10839939000</v>
      </c>
      <c r="F450" s="119"/>
      <c r="G450" s="119">
        <v>10839939000</v>
      </c>
    </row>
    <row r="451" spans="1:7" ht="26.25">
      <c r="A451" s="113" t="s">
        <v>361</v>
      </c>
      <c r="B451" s="119"/>
      <c r="C451" s="119"/>
      <c r="D451" s="120"/>
      <c r="E451" s="119">
        <v>2104579000</v>
      </c>
      <c r="F451" s="119"/>
      <c r="G451" s="119">
        <v>2104579000</v>
      </c>
    </row>
    <row r="452" spans="1:7" ht="26.25">
      <c r="A452" s="113" t="s">
        <v>362</v>
      </c>
      <c r="B452" s="119"/>
      <c r="C452" s="119"/>
      <c r="D452" s="120"/>
      <c r="E452" s="119">
        <v>12559685000</v>
      </c>
      <c r="F452" s="119"/>
      <c r="G452" s="119">
        <v>12559685000</v>
      </c>
    </row>
    <row r="453" spans="1:7" ht="39">
      <c r="A453" s="113" t="s">
        <v>363</v>
      </c>
      <c r="B453" s="119"/>
      <c r="C453" s="119"/>
      <c r="D453" s="120"/>
      <c r="E453" s="119">
        <v>35469625000</v>
      </c>
      <c r="F453" s="119"/>
      <c r="G453" s="119">
        <v>35469625000</v>
      </c>
    </row>
    <row r="454" spans="1:7" ht="39">
      <c r="A454" s="113" t="s">
        <v>364</v>
      </c>
      <c r="B454" s="119"/>
      <c r="C454" s="119"/>
      <c r="D454" s="120"/>
      <c r="E454" s="119">
        <v>1677071000</v>
      </c>
      <c r="F454" s="119"/>
      <c r="G454" s="119">
        <v>1677071000</v>
      </c>
    </row>
    <row r="455" spans="1:7" ht="39">
      <c r="A455" s="113" t="s">
        <v>365</v>
      </c>
      <c r="B455" s="119"/>
      <c r="C455" s="119"/>
      <c r="D455" s="120"/>
      <c r="E455" s="119">
        <v>14215467000</v>
      </c>
      <c r="F455" s="119"/>
      <c r="G455" s="119">
        <v>14215467000</v>
      </c>
    </row>
    <row r="456" spans="1:7" ht="26.25">
      <c r="A456" s="113" t="s">
        <v>366</v>
      </c>
      <c r="B456" s="119"/>
      <c r="C456" s="119"/>
      <c r="D456" s="120"/>
      <c r="E456" s="119">
        <v>1742658000</v>
      </c>
      <c r="F456" s="119"/>
      <c r="G456" s="119">
        <v>1742658000</v>
      </c>
    </row>
    <row r="457" spans="1:7" ht="26.25">
      <c r="A457" s="113" t="s">
        <v>367</v>
      </c>
      <c r="B457" s="119"/>
      <c r="C457" s="119"/>
      <c r="D457" s="120"/>
      <c r="E457" s="119">
        <v>2088683000</v>
      </c>
      <c r="F457" s="119"/>
      <c r="G457" s="119">
        <v>2088683000</v>
      </c>
    </row>
    <row r="458" spans="1:7" ht="39">
      <c r="A458" s="113" t="s">
        <v>368</v>
      </c>
      <c r="B458" s="119"/>
      <c r="C458" s="119"/>
      <c r="D458" s="120"/>
      <c r="E458" s="119">
        <v>2461102000</v>
      </c>
      <c r="F458" s="119"/>
      <c r="G458" s="119">
        <v>2461102000</v>
      </c>
    </row>
    <row r="459" spans="1:7" ht="39">
      <c r="A459" s="113" t="s">
        <v>369</v>
      </c>
      <c r="B459" s="119"/>
      <c r="C459" s="119"/>
      <c r="D459" s="120"/>
      <c r="E459" s="119">
        <v>2316708000</v>
      </c>
      <c r="F459" s="119"/>
      <c r="G459" s="119">
        <v>2316708000</v>
      </c>
    </row>
    <row r="460" spans="1:7" ht="26.25">
      <c r="A460" s="113" t="s">
        <v>370</v>
      </c>
      <c r="B460" s="119"/>
      <c r="C460" s="119"/>
      <c r="D460" s="120"/>
      <c r="E460" s="119">
        <v>12211676000</v>
      </c>
      <c r="F460" s="119"/>
      <c r="G460" s="119">
        <v>12211676000</v>
      </c>
    </row>
    <row r="461" spans="1:7" ht="26.25">
      <c r="A461" s="113" t="s">
        <v>371</v>
      </c>
      <c r="B461" s="119"/>
      <c r="C461" s="119"/>
      <c r="D461" s="120"/>
      <c r="E461" s="119">
        <v>3775829000</v>
      </c>
      <c r="F461" s="119"/>
      <c r="G461" s="119">
        <v>3775829000</v>
      </c>
    </row>
    <row r="462" spans="1:7">
      <c r="A462" s="113" t="s">
        <v>37</v>
      </c>
      <c r="B462" s="119"/>
      <c r="C462" s="119"/>
      <c r="D462" s="120"/>
      <c r="E462" s="119">
        <v>307719000</v>
      </c>
      <c r="F462" s="119"/>
      <c r="G462" s="119">
        <v>307719000</v>
      </c>
    </row>
    <row r="463" spans="1:7">
      <c r="A463" s="111" t="s">
        <v>372</v>
      </c>
      <c r="B463" s="115">
        <v>1617779000</v>
      </c>
      <c r="C463" s="115"/>
      <c r="D463" s="116"/>
      <c r="E463" s="115">
        <v>753015221000</v>
      </c>
      <c r="F463" s="115"/>
      <c r="G463" s="115">
        <v>754633000000</v>
      </c>
    </row>
    <row r="464" spans="1:7">
      <c r="A464" s="112" t="s">
        <v>373</v>
      </c>
      <c r="B464" s="117"/>
      <c r="C464" s="117"/>
      <c r="D464" s="118"/>
      <c r="E464" s="117">
        <v>138293526000</v>
      </c>
      <c r="F464" s="117"/>
      <c r="G464" s="117">
        <v>138293526000</v>
      </c>
    </row>
    <row r="465" spans="1:7">
      <c r="A465" s="113" t="s">
        <v>12</v>
      </c>
      <c r="B465" s="119"/>
      <c r="C465" s="119"/>
      <c r="D465" s="120"/>
      <c r="E465" s="119">
        <v>138293526000</v>
      </c>
      <c r="F465" s="119"/>
      <c r="G465" s="119">
        <v>138293526000</v>
      </c>
    </row>
    <row r="466" spans="1:7">
      <c r="A466" s="113" t="s">
        <v>374</v>
      </c>
      <c r="B466" s="119"/>
      <c r="C466" s="119"/>
      <c r="D466" s="120"/>
      <c r="E466" s="119">
        <v>138293526000</v>
      </c>
      <c r="F466" s="119"/>
      <c r="G466" s="119">
        <v>138293526000</v>
      </c>
    </row>
    <row r="467" spans="1:7">
      <c r="A467" s="112" t="s">
        <v>375</v>
      </c>
      <c r="B467" s="117"/>
      <c r="C467" s="117"/>
      <c r="D467" s="118"/>
      <c r="E467" s="117">
        <v>303980589000</v>
      </c>
      <c r="F467" s="117"/>
      <c r="G467" s="117">
        <v>303980589000</v>
      </c>
    </row>
    <row r="468" spans="1:7">
      <c r="A468" s="113" t="s">
        <v>12</v>
      </c>
      <c r="B468" s="119"/>
      <c r="C468" s="119"/>
      <c r="D468" s="120"/>
      <c r="E468" s="119">
        <v>298076212000</v>
      </c>
      <c r="F468" s="119"/>
      <c r="G468" s="119">
        <v>298076212000</v>
      </c>
    </row>
    <row r="469" spans="1:7">
      <c r="A469" s="113" t="s">
        <v>376</v>
      </c>
      <c r="B469" s="119"/>
      <c r="C469" s="119"/>
      <c r="D469" s="120"/>
      <c r="E469" s="119">
        <v>298076212000</v>
      </c>
      <c r="F469" s="119"/>
      <c r="G469" s="119">
        <v>298076212000</v>
      </c>
    </row>
    <row r="470" spans="1:7">
      <c r="A470" s="113" t="s">
        <v>14</v>
      </c>
      <c r="B470" s="119"/>
      <c r="C470" s="119"/>
      <c r="D470" s="120"/>
      <c r="E470" s="119">
        <v>5904377000</v>
      </c>
      <c r="F470" s="119"/>
      <c r="G470" s="119">
        <v>5904377000</v>
      </c>
    </row>
    <row r="471" spans="1:7" ht="26.25">
      <c r="A471" s="113" t="s">
        <v>377</v>
      </c>
      <c r="B471" s="119"/>
      <c r="C471" s="119"/>
      <c r="D471" s="120"/>
      <c r="E471" s="119">
        <v>1347000000</v>
      </c>
      <c r="F471" s="119"/>
      <c r="G471" s="119">
        <v>1347000000</v>
      </c>
    </row>
    <row r="472" spans="1:7" ht="26.25">
      <c r="A472" s="113" t="s">
        <v>378</v>
      </c>
      <c r="B472" s="119"/>
      <c r="C472" s="119"/>
      <c r="D472" s="120"/>
      <c r="E472" s="119">
        <v>1468000000</v>
      </c>
      <c r="F472" s="119"/>
      <c r="G472" s="119">
        <v>1468000000</v>
      </c>
    </row>
    <row r="473" spans="1:7" ht="39">
      <c r="A473" s="113" t="s">
        <v>379</v>
      </c>
      <c r="B473" s="119"/>
      <c r="C473" s="119"/>
      <c r="D473" s="120"/>
      <c r="E473" s="119">
        <v>1489377000</v>
      </c>
      <c r="F473" s="119"/>
      <c r="G473" s="119">
        <v>1489377000</v>
      </c>
    </row>
    <row r="474" spans="1:7">
      <c r="A474" s="113" t="s">
        <v>380</v>
      </c>
      <c r="B474" s="119"/>
      <c r="C474" s="119"/>
      <c r="D474" s="120"/>
      <c r="E474" s="119">
        <v>1600000000</v>
      </c>
      <c r="F474" s="119"/>
      <c r="G474" s="119">
        <v>1600000000</v>
      </c>
    </row>
    <row r="475" spans="1:7">
      <c r="A475" s="112" t="s">
        <v>381</v>
      </c>
      <c r="B475" s="117"/>
      <c r="C475" s="117"/>
      <c r="D475" s="118"/>
      <c r="E475" s="117">
        <v>36868943000</v>
      </c>
      <c r="F475" s="117"/>
      <c r="G475" s="117">
        <v>36868943000</v>
      </c>
    </row>
    <row r="476" spans="1:7">
      <c r="A476" s="113" t="s">
        <v>12</v>
      </c>
      <c r="B476" s="119"/>
      <c r="C476" s="119"/>
      <c r="D476" s="120"/>
      <c r="E476" s="119">
        <v>33587464000</v>
      </c>
      <c r="F476" s="119"/>
      <c r="G476" s="119">
        <v>33587464000</v>
      </c>
    </row>
    <row r="477" spans="1:7">
      <c r="A477" s="113" t="s">
        <v>382</v>
      </c>
      <c r="B477" s="119"/>
      <c r="C477" s="119"/>
      <c r="D477" s="120"/>
      <c r="E477" s="119">
        <v>33587464000</v>
      </c>
      <c r="F477" s="119"/>
      <c r="G477" s="119">
        <v>33587464000</v>
      </c>
    </row>
    <row r="478" spans="1:7">
      <c r="A478" s="113" t="s">
        <v>14</v>
      </c>
      <c r="B478" s="119"/>
      <c r="C478" s="119"/>
      <c r="D478" s="120"/>
      <c r="E478" s="119">
        <v>3281479000</v>
      </c>
      <c r="F478" s="119"/>
      <c r="G478" s="119">
        <v>3281479000</v>
      </c>
    </row>
    <row r="479" spans="1:7" ht="39">
      <c r="A479" s="113" t="s">
        <v>383</v>
      </c>
      <c r="B479" s="119"/>
      <c r="C479" s="119"/>
      <c r="D479" s="120"/>
      <c r="E479" s="119">
        <v>682863000</v>
      </c>
      <c r="F479" s="119"/>
      <c r="G479" s="119">
        <v>682863000</v>
      </c>
    </row>
    <row r="480" spans="1:7" ht="39">
      <c r="A480" s="113" t="s">
        <v>384</v>
      </c>
      <c r="B480" s="119"/>
      <c r="C480" s="119"/>
      <c r="D480" s="120"/>
      <c r="E480" s="119">
        <v>1254446000</v>
      </c>
      <c r="F480" s="119"/>
      <c r="G480" s="119">
        <v>1254446000</v>
      </c>
    </row>
    <row r="481" spans="1:7" ht="26.25">
      <c r="A481" s="113" t="s">
        <v>385</v>
      </c>
      <c r="B481" s="119"/>
      <c r="C481" s="119"/>
      <c r="D481" s="120"/>
      <c r="E481" s="119">
        <v>29500000</v>
      </c>
      <c r="F481" s="119"/>
      <c r="G481" s="119">
        <v>29500000</v>
      </c>
    </row>
    <row r="482" spans="1:7" ht="26.25">
      <c r="A482" s="113" t="s">
        <v>386</v>
      </c>
      <c r="B482" s="119"/>
      <c r="C482" s="119"/>
      <c r="D482" s="120"/>
      <c r="E482" s="119">
        <v>1314670000</v>
      </c>
      <c r="F482" s="119"/>
      <c r="G482" s="119">
        <v>1314670000</v>
      </c>
    </row>
    <row r="483" spans="1:7">
      <c r="A483" s="112" t="s">
        <v>387</v>
      </c>
      <c r="B483" s="117">
        <v>1617779000</v>
      </c>
      <c r="C483" s="117"/>
      <c r="D483" s="118"/>
      <c r="E483" s="117">
        <v>273872163000</v>
      </c>
      <c r="F483" s="117"/>
      <c r="G483" s="117">
        <v>275489942000</v>
      </c>
    </row>
    <row r="484" spans="1:7">
      <c r="A484" s="113" t="s">
        <v>12</v>
      </c>
      <c r="B484" s="119"/>
      <c r="C484" s="119"/>
      <c r="D484" s="120"/>
      <c r="E484" s="119">
        <v>246180621000</v>
      </c>
      <c r="F484" s="119"/>
      <c r="G484" s="119">
        <v>246180621000</v>
      </c>
    </row>
    <row r="485" spans="1:7" ht="26.25">
      <c r="A485" s="113" t="s">
        <v>388</v>
      </c>
      <c r="B485" s="119"/>
      <c r="C485" s="119"/>
      <c r="D485" s="120"/>
      <c r="E485" s="119">
        <v>246180621000</v>
      </c>
      <c r="F485" s="119"/>
      <c r="G485" s="119">
        <v>246180621000</v>
      </c>
    </row>
    <row r="486" spans="1:7">
      <c r="A486" s="113" t="s">
        <v>14</v>
      </c>
      <c r="B486" s="119">
        <v>1617779000</v>
      </c>
      <c r="C486" s="119"/>
      <c r="D486" s="120"/>
      <c r="E486" s="119">
        <v>27676542000</v>
      </c>
      <c r="F486" s="119"/>
      <c r="G486" s="119">
        <v>29294321000</v>
      </c>
    </row>
    <row r="487" spans="1:7" ht="26.25">
      <c r="A487" s="113" t="s">
        <v>389</v>
      </c>
      <c r="B487" s="119">
        <v>1617779000</v>
      </c>
      <c r="C487" s="119"/>
      <c r="D487" s="120"/>
      <c r="E487" s="119">
        <v>14882221000</v>
      </c>
      <c r="F487" s="119"/>
      <c r="G487" s="119">
        <v>16500000000</v>
      </c>
    </row>
    <row r="488" spans="1:7" ht="39">
      <c r="A488" s="113" t="s">
        <v>390</v>
      </c>
      <c r="B488" s="119"/>
      <c r="C488" s="119"/>
      <c r="D488" s="120"/>
      <c r="E488" s="119">
        <v>5200000000</v>
      </c>
      <c r="F488" s="119"/>
      <c r="G488" s="119">
        <v>5200000000</v>
      </c>
    </row>
    <row r="489" spans="1:7" ht="26.25">
      <c r="A489" s="113" t="s">
        <v>391</v>
      </c>
      <c r="B489" s="119"/>
      <c r="C489" s="119"/>
      <c r="D489" s="120"/>
      <c r="E489" s="119">
        <v>1000000000</v>
      </c>
      <c r="F489" s="119"/>
      <c r="G489" s="119">
        <v>1000000000</v>
      </c>
    </row>
    <row r="490" spans="1:7" ht="26.25">
      <c r="A490" s="113" t="s">
        <v>392</v>
      </c>
      <c r="B490" s="119"/>
      <c r="C490" s="119"/>
      <c r="D490" s="120"/>
      <c r="E490" s="119">
        <v>1000000000</v>
      </c>
      <c r="F490" s="119"/>
      <c r="G490" s="119">
        <v>1000000000</v>
      </c>
    </row>
    <row r="491" spans="1:7" ht="26.25">
      <c r="A491" s="113" t="s">
        <v>393</v>
      </c>
      <c r="B491" s="119"/>
      <c r="C491" s="119"/>
      <c r="D491" s="120"/>
      <c r="E491" s="119">
        <v>5594321000</v>
      </c>
      <c r="F491" s="119"/>
      <c r="G491" s="119">
        <v>5594321000</v>
      </c>
    </row>
    <row r="492" spans="1:7">
      <c r="A492" s="113" t="s">
        <v>156</v>
      </c>
      <c r="B492" s="119"/>
      <c r="C492" s="119"/>
      <c r="D492" s="120"/>
      <c r="E492" s="119">
        <v>15000000</v>
      </c>
      <c r="F492" s="119"/>
      <c r="G492" s="119">
        <v>15000000</v>
      </c>
    </row>
    <row r="493" spans="1:7" ht="26.25">
      <c r="A493" s="113" t="s">
        <v>388</v>
      </c>
      <c r="B493" s="119"/>
      <c r="C493" s="119"/>
      <c r="D493" s="120"/>
      <c r="E493" s="119">
        <v>15000000</v>
      </c>
      <c r="F493" s="119"/>
      <c r="G493" s="119">
        <v>15000000</v>
      </c>
    </row>
    <row r="494" spans="1:7">
      <c r="A494" s="111" t="s">
        <v>394</v>
      </c>
      <c r="B494" s="115"/>
      <c r="C494" s="115"/>
      <c r="D494" s="116">
        <v>1392781000</v>
      </c>
      <c r="E494" s="115">
        <v>208180536000</v>
      </c>
      <c r="F494" s="115"/>
      <c r="G494" s="115">
        <v>209573317000</v>
      </c>
    </row>
    <row r="495" spans="1:7">
      <c r="A495" s="112" t="s">
        <v>395</v>
      </c>
      <c r="B495" s="117"/>
      <c r="C495" s="117"/>
      <c r="D495" s="118">
        <v>1392781000</v>
      </c>
      <c r="E495" s="117">
        <v>208180536000</v>
      </c>
      <c r="F495" s="117"/>
      <c r="G495" s="117">
        <v>209573317000</v>
      </c>
    </row>
    <row r="496" spans="1:7">
      <c r="A496" s="113" t="s">
        <v>12</v>
      </c>
      <c r="B496" s="119"/>
      <c r="C496" s="119"/>
      <c r="D496" s="120"/>
      <c r="E496" s="119">
        <v>136781402000</v>
      </c>
      <c r="F496" s="119"/>
      <c r="G496" s="119">
        <v>136781402000</v>
      </c>
    </row>
    <row r="497" spans="1:7" ht="26.25">
      <c r="A497" s="113" t="s">
        <v>396</v>
      </c>
      <c r="B497" s="119"/>
      <c r="C497" s="119"/>
      <c r="D497" s="120"/>
      <c r="E497" s="119">
        <v>136781402000</v>
      </c>
      <c r="F497" s="119"/>
      <c r="G497" s="119">
        <v>136781402000</v>
      </c>
    </row>
    <row r="498" spans="1:7">
      <c r="A498" s="113" t="s">
        <v>14</v>
      </c>
      <c r="B498" s="119"/>
      <c r="C498" s="119"/>
      <c r="D498" s="120">
        <v>1392781000</v>
      </c>
      <c r="E498" s="119">
        <v>71299484000</v>
      </c>
      <c r="F498" s="119"/>
      <c r="G498" s="119">
        <v>72692265000</v>
      </c>
    </row>
    <row r="499" spans="1:7" ht="39">
      <c r="A499" s="113" t="s">
        <v>397</v>
      </c>
      <c r="B499" s="119"/>
      <c r="C499" s="119"/>
      <c r="D499" s="120"/>
      <c r="E499" s="119">
        <v>1013853000</v>
      </c>
      <c r="F499" s="119"/>
      <c r="G499" s="119">
        <v>1013853000</v>
      </c>
    </row>
    <row r="500" spans="1:7" ht="39">
      <c r="A500" s="113" t="s">
        <v>398</v>
      </c>
      <c r="B500" s="119"/>
      <c r="C500" s="119"/>
      <c r="D500" s="120"/>
      <c r="E500" s="119">
        <v>6795490000</v>
      </c>
      <c r="F500" s="119"/>
      <c r="G500" s="119">
        <v>6795490000</v>
      </c>
    </row>
    <row r="501" spans="1:7" ht="39">
      <c r="A501" s="113" t="s">
        <v>399</v>
      </c>
      <c r="B501" s="119"/>
      <c r="C501" s="119"/>
      <c r="D501" s="120"/>
      <c r="E501" s="119">
        <v>16019582000</v>
      </c>
      <c r="F501" s="119"/>
      <c r="G501" s="119">
        <v>16019582000</v>
      </c>
    </row>
    <row r="502" spans="1:7" ht="39">
      <c r="A502" s="113" t="s">
        <v>400</v>
      </c>
      <c r="B502" s="119"/>
      <c r="C502" s="119"/>
      <c r="D502" s="120"/>
      <c r="E502" s="119">
        <v>492430000</v>
      </c>
      <c r="F502" s="119"/>
      <c r="G502" s="119">
        <v>492430000</v>
      </c>
    </row>
    <row r="503" spans="1:7">
      <c r="A503" s="113" t="s">
        <v>401</v>
      </c>
      <c r="B503" s="119"/>
      <c r="C503" s="119"/>
      <c r="D503" s="120"/>
      <c r="E503" s="119">
        <v>1066901000</v>
      </c>
      <c r="F503" s="119"/>
      <c r="G503" s="119">
        <v>1066901000</v>
      </c>
    </row>
    <row r="504" spans="1:7">
      <c r="A504" s="113" t="s">
        <v>16</v>
      </c>
      <c r="B504" s="119"/>
      <c r="C504" s="119"/>
      <c r="D504" s="120"/>
      <c r="E504" s="119">
        <v>684930000</v>
      </c>
      <c r="F504" s="119"/>
      <c r="G504" s="119">
        <v>684930000</v>
      </c>
    </row>
    <row r="505" spans="1:7">
      <c r="A505" s="113" t="s">
        <v>402</v>
      </c>
      <c r="B505" s="119"/>
      <c r="C505" s="119"/>
      <c r="D505" s="120"/>
      <c r="E505" s="119">
        <v>3489356000</v>
      </c>
      <c r="F505" s="119"/>
      <c r="G505" s="119">
        <v>3489356000</v>
      </c>
    </row>
    <row r="506" spans="1:7" ht="39">
      <c r="A506" s="113" t="s">
        <v>403</v>
      </c>
      <c r="B506" s="119"/>
      <c r="C506" s="119"/>
      <c r="D506" s="120"/>
      <c r="E506" s="119">
        <v>2290999000</v>
      </c>
      <c r="F506" s="119"/>
      <c r="G506" s="119">
        <v>2290999000</v>
      </c>
    </row>
    <row r="507" spans="1:7" ht="26.25">
      <c r="A507" s="113" t="s">
        <v>404</v>
      </c>
      <c r="B507" s="119"/>
      <c r="C507" s="119"/>
      <c r="D507" s="120">
        <v>1392781000</v>
      </c>
      <c r="E507" s="119">
        <v>11963236000</v>
      </c>
      <c r="F507" s="119"/>
      <c r="G507" s="119">
        <v>13356017000</v>
      </c>
    </row>
    <row r="508" spans="1:7" ht="39">
      <c r="A508" s="113" t="s">
        <v>405</v>
      </c>
      <c r="B508" s="119"/>
      <c r="C508" s="119"/>
      <c r="D508" s="120"/>
      <c r="E508" s="119">
        <v>11396309000</v>
      </c>
      <c r="F508" s="119"/>
      <c r="G508" s="119">
        <v>11396309000</v>
      </c>
    </row>
    <row r="509" spans="1:7" ht="39">
      <c r="A509" s="113" t="s">
        <v>406</v>
      </c>
      <c r="B509" s="119"/>
      <c r="C509" s="119"/>
      <c r="D509" s="120"/>
      <c r="E509" s="119">
        <v>2999269000</v>
      </c>
      <c r="F509" s="119"/>
      <c r="G509" s="119">
        <v>2999269000</v>
      </c>
    </row>
    <row r="510" spans="1:7" ht="26.25">
      <c r="A510" s="113" t="s">
        <v>407</v>
      </c>
      <c r="B510" s="119"/>
      <c r="C510" s="119"/>
      <c r="D510" s="120"/>
      <c r="E510" s="119">
        <v>966053000</v>
      </c>
      <c r="F510" s="119"/>
      <c r="G510" s="119">
        <v>966053000</v>
      </c>
    </row>
    <row r="511" spans="1:7">
      <c r="A511" s="113" t="s">
        <v>57</v>
      </c>
      <c r="B511" s="119"/>
      <c r="C511" s="119"/>
      <c r="D511" s="120"/>
      <c r="E511" s="119">
        <v>639086000</v>
      </c>
      <c r="F511" s="119"/>
      <c r="G511" s="119">
        <v>639086000</v>
      </c>
    </row>
    <row r="512" spans="1:7">
      <c r="A512" s="113" t="s">
        <v>73</v>
      </c>
      <c r="B512" s="119"/>
      <c r="C512" s="119"/>
      <c r="D512" s="120"/>
      <c r="E512" s="119">
        <v>481065000</v>
      </c>
      <c r="F512" s="119"/>
      <c r="G512" s="119">
        <v>481065000</v>
      </c>
    </row>
    <row r="513" spans="1:7">
      <c r="A513" s="113" t="s">
        <v>37</v>
      </c>
      <c r="B513" s="119"/>
      <c r="C513" s="119"/>
      <c r="D513" s="120"/>
      <c r="E513" s="119">
        <v>11000925000</v>
      </c>
      <c r="F513" s="119"/>
      <c r="G513" s="119">
        <v>11000925000</v>
      </c>
    </row>
    <row r="514" spans="1:7">
      <c r="A514" s="113" t="s">
        <v>156</v>
      </c>
      <c r="B514" s="119"/>
      <c r="C514" s="119"/>
      <c r="D514" s="120"/>
      <c r="E514" s="119">
        <v>99650000</v>
      </c>
      <c r="F514" s="119"/>
      <c r="G514" s="119">
        <v>99650000</v>
      </c>
    </row>
    <row r="515" spans="1:7" ht="26.25">
      <c r="A515" s="113" t="s">
        <v>396</v>
      </c>
      <c r="B515" s="119"/>
      <c r="C515" s="119"/>
      <c r="D515" s="120"/>
      <c r="E515" s="119">
        <v>99650000</v>
      </c>
      <c r="F515" s="119"/>
      <c r="G515" s="119">
        <v>99650000</v>
      </c>
    </row>
    <row r="516" spans="1:7">
      <c r="A516" s="111" t="s">
        <v>408</v>
      </c>
      <c r="B516" s="115">
        <v>2370102313000</v>
      </c>
      <c r="C516" s="115">
        <v>100000000000</v>
      </c>
      <c r="D516" s="116">
        <v>157859855000</v>
      </c>
      <c r="E516" s="115">
        <v>1235729904000</v>
      </c>
      <c r="F516" s="115">
        <v>1390781800000</v>
      </c>
      <c r="G516" s="115">
        <v>5254473872000</v>
      </c>
    </row>
    <row r="517" spans="1:7">
      <c r="A517" s="112" t="s">
        <v>409</v>
      </c>
      <c r="B517" s="117"/>
      <c r="C517" s="117"/>
      <c r="D517" s="118"/>
      <c r="E517" s="117">
        <v>108620111000</v>
      </c>
      <c r="F517" s="117"/>
      <c r="G517" s="117">
        <v>108620111000</v>
      </c>
    </row>
    <row r="518" spans="1:7">
      <c r="A518" s="113" t="s">
        <v>12</v>
      </c>
      <c r="B518" s="119"/>
      <c r="C518" s="119"/>
      <c r="D518" s="120"/>
      <c r="E518" s="119">
        <v>108620111000</v>
      </c>
      <c r="F518" s="119"/>
      <c r="G518" s="119">
        <v>108620111000</v>
      </c>
    </row>
    <row r="519" spans="1:7" ht="26.25">
      <c r="A519" s="113" t="s">
        <v>410</v>
      </c>
      <c r="B519" s="119"/>
      <c r="C519" s="119"/>
      <c r="D519" s="120"/>
      <c r="E519" s="119">
        <v>108620111000</v>
      </c>
      <c r="F519" s="119"/>
      <c r="G519" s="119">
        <v>108620111000</v>
      </c>
    </row>
    <row r="520" spans="1:7">
      <c r="A520" s="112" t="s">
        <v>411</v>
      </c>
      <c r="B520" s="117">
        <v>2370102313000</v>
      </c>
      <c r="C520" s="117">
        <v>100000000000</v>
      </c>
      <c r="D520" s="118">
        <v>157859855000</v>
      </c>
      <c r="E520" s="117">
        <v>1127109793000</v>
      </c>
      <c r="F520" s="117">
        <v>1390781800000</v>
      </c>
      <c r="G520" s="117">
        <v>5145853761000</v>
      </c>
    </row>
    <row r="521" spans="1:7">
      <c r="A521" s="113" t="s">
        <v>12</v>
      </c>
      <c r="B521" s="119">
        <v>23608401000</v>
      </c>
      <c r="C521" s="119"/>
      <c r="D521" s="120"/>
      <c r="E521" s="119"/>
      <c r="F521" s="119"/>
      <c r="G521" s="119">
        <v>23608401000</v>
      </c>
    </row>
    <row r="522" spans="1:7" ht="26.25">
      <c r="A522" s="113" t="s">
        <v>412</v>
      </c>
      <c r="B522" s="119">
        <v>23608401000</v>
      </c>
      <c r="C522" s="119"/>
      <c r="D522" s="120"/>
      <c r="E522" s="119"/>
      <c r="F522" s="119"/>
      <c r="G522" s="119">
        <v>23608401000</v>
      </c>
    </row>
    <row r="523" spans="1:7">
      <c r="A523" s="113" t="s">
        <v>14</v>
      </c>
      <c r="B523" s="119">
        <v>2338457338000</v>
      </c>
      <c r="C523" s="119">
        <v>100000000000</v>
      </c>
      <c r="D523" s="120">
        <v>157859855000</v>
      </c>
      <c r="E523" s="119">
        <v>1126779525000</v>
      </c>
      <c r="F523" s="119">
        <v>1390781800000</v>
      </c>
      <c r="G523" s="119">
        <v>5113878518000</v>
      </c>
    </row>
    <row r="524" spans="1:7" ht="26.25">
      <c r="A524" s="113" t="s">
        <v>413</v>
      </c>
      <c r="B524" s="119">
        <v>55000000000</v>
      </c>
      <c r="C524" s="119">
        <v>100000000000</v>
      </c>
      <c r="D524" s="120"/>
      <c r="E524" s="119">
        <v>187909518000</v>
      </c>
      <c r="F524" s="119"/>
      <c r="G524" s="119">
        <v>342909518000</v>
      </c>
    </row>
    <row r="525" spans="1:7" ht="26.25">
      <c r="A525" s="113" t="s">
        <v>414</v>
      </c>
      <c r="B525" s="119"/>
      <c r="C525" s="119"/>
      <c r="D525" s="120"/>
      <c r="E525" s="119">
        <v>161749217000</v>
      </c>
      <c r="F525" s="119"/>
      <c r="G525" s="119">
        <v>161749217000</v>
      </c>
    </row>
    <row r="526" spans="1:7" ht="26.25">
      <c r="A526" s="113" t="s">
        <v>415</v>
      </c>
      <c r="B526" s="119"/>
      <c r="C526" s="119"/>
      <c r="D526" s="120"/>
      <c r="E526" s="119">
        <v>23047729000</v>
      </c>
      <c r="F526" s="119"/>
      <c r="G526" s="119">
        <v>23047729000</v>
      </c>
    </row>
    <row r="527" spans="1:7" ht="26.25">
      <c r="A527" s="113" t="s">
        <v>416</v>
      </c>
      <c r="B527" s="119"/>
      <c r="C527" s="119"/>
      <c r="D527" s="120"/>
      <c r="E527" s="119">
        <v>16000000000</v>
      </c>
      <c r="F527" s="119"/>
      <c r="G527" s="119">
        <v>16000000000</v>
      </c>
    </row>
    <row r="528" spans="1:7" ht="39">
      <c r="A528" s="113" t="s">
        <v>417</v>
      </c>
      <c r="B528" s="119"/>
      <c r="C528" s="119"/>
      <c r="D528" s="120"/>
      <c r="E528" s="119">
        <v>42658655000</v>
      </c>
      <c r="F528" s="119"/>
      <c r="G528" s="119">
        <v>42658655000</v>
      </c>
    </row>
    <row r="529" spans="1:7" ht="26.25">
      <c r="A529" s="113" t="s">
        <v>418</v>
      </c>
      <c r="B529" s="119"/>
      <c r="C529" s="119"/>
      <c r="D529" s="120"/>
      <c r="E529" s="119">
        <v>11274116000</v>
      </c>
      <c r="F529" s="119"/>
      <c r="G529" s="119">
        <v>11274116000</v>
      </c>
    </row>
    <row r="530" spans="1:7" ht="26.25">
      <c r="A530" s="113" t="s">
        <v>419</v>
      </c>
      <c r="B530" s="119"/>
      <c r="C530" s="119"/>
      <c r="D530" s="120"/>
      <c r="E530" s="119">
        <v>54973795000</v>
      </c>
      <c r="F530" s="119"/>
      <c r="G530" s="119">
        <v>54973795000</v>
      </c>
    </row>
    <row r="531" spans="1:7">
      <c r="A531" s="113" t="s">
        <v>420</v>
      </c>
      <c r="B531" s="119"/>
      <c r="C531" s="119"/>
      <c r="D531" s="120"/>
      <c r="E531" s="119">
        <v>9994063000</v>
      </c>
      <c r="F531" s="119"/>
      <c r="G531" s="119">
        <v>9994063000</v>
      </c>
    </row>
    <row r="532" spans="1:7" ht="26.25">
      <c r="A532" s="113" t="s">
        <v>421</v>
      </c>
      <c r="B532" s="119"/>
      <c r="C532" s="119"/>
      <c r="D532" s="120"/>
      <c r="E532" s="119">
        <v>8881369000</v>
      </c>
      <c r="F532" s="119"/>
      <c r="G532" s="119">
        <v>8881369000</v>
      </c>
    </row>
    <row r="533" spans="1:7" ht="26.25">
      <c r="A533" s="113" t="s">
        <v>422</v>
      </c>
      <c r="B533" s="119">
        <v>2265878716000</v>
      </c>
      <c r="C533" s="119"/>
      <c r="D533" s="120">
        <v>157859855000</v>
      </c>
      <c r="E533" s="119">
        <v>51936724000</v>
      </c>
      <c r="F533" s="119">
        <v>1177024950000</v>
      </c>
      <c r="G533" s="119">
        <v>3652700245000</v>
      </c>
    </row>
    <row r="534" spans="1:7" ht="26.25">
      <c r="A534" s="113" t="s">
        <v>423</v>
      </c>
      <c r="B534" s="119"/>
      <c r="C534" s="119"/>
      <c r="D534" s="120"/>
      <c r="E534" s="119">
        <v>19033665000</v>
      </c>
      <c r="F534" s="119"/>
      <c r="G534" s="119">
        <v>19033665000</v>
      </c>
    </row>
    <row r="535" spans="1:7" ht="26.25">
      <c r="A535" s="113" t="s">
        <v>424</v>
      </c>
      <c r="B535" s="119"/>
      <c r="C535" s="119"/>
      <c r="D535" s="120"/>
      <c r="E535" s="119">
        <v>19158945000</v>
      </c>
      <c r="F535" s="119"/>
      <c r="G535" s="119">
        <v>19158945000</v>
      </c>
    </row>
    <row r="536" spans="1:7" ht="26.25">
      <c r="A536" s="113" t="s">
        <v>425</v>
      </c>
      <c r="B536" s="119">
        <v>17578622000</v>
      </c>
      <c r="C536" s="119"/>
      <c r="D536" s="120"/>
      <c r="E536" s="119">
        <v>162444154000</v>
      </c>
      <c r="F536" s="119">
        <v>213485461000</v>
      </c>
      <c r="G536" s="119">
        <v>393508237000</v>
      </c>
    </row>
    <row r="537" spans="1:7" ht="39">
      <c r="A537" s="113" t="s">
        <v>426</v>
      </c>
      <c r="B537" s="119"/>
      <c r="C537" s="119"/>
      <c r="D537" s="120"/>
      <c r="E537" s="119">
        <v>3646339000</v>
      </c>
      <c r="F537" s="119"/>
      <c r="G537" s="119">
        <v>3646339000</v>
      </c>
    </row>
    <row r="538" spans="1:7" ht="39">
      <c r="A538" s="113" t="s">
        <v>427</v>
      </c>
      <c r="B538" s="119"/>
      <c r="C538" s="119"/>
      <c r="D538" s="120"/>
      <c r="E538" s="119">
        <v>12118135000</v>
      </c>
      <c r="F538" s="119"/>
      <c r="G538" s="119">
        <v>12118135000</v>
      </c>
    </row>
    <row r="539" spans="1:7" ht="39">
      <c r="A539" s="113" t="s">
        <v>428</v>
      </c>
      <c r="B539" s="119"/>
      <c r="C539" s="119"/>
      <c r="D539" s="120"/>
      <c r="E539" s="119">
        <v>3521470000</v>
      </c>
      <c r="F539" s="119">
        <v>271389000</v>
      </c>
      <c r="G539" s="119">
        <v>3792859000</v>
      </c>
    </row>
    <row r="540" spans="1:7" ht="26.25">
      <c r="A540" s="113" t="s">
        <v>429</v>
      </c>
      <c r="B540" s="119"/>
      <c r="C540" s="119"/>
      <c r="D540" s="120"/>
      <c r="E540" s="119">
        <v>95632737000</v>
      </c>
      <c r="F540" s="119"/>
      <c r="G540" s="119">
        <v>95632737000</v>
      </c>
    </row>
    <row r="541" spans="1:7" ht="26.25">
      <c r="A541" s="113" t="s">
        <v>430</v>
      </c>
      <c r="B541" s="119"/>
      <c r="C541" s="119"/>
      <c r="D541" s="120"/>
      <c r="E541" s="119">
        <v>172537764000</v>
      </c>
      <c r="F541" s="119"/>
      <c r="G541" s="119">
        <v>172537764000</v>
      </c>
    </row>
    <row r="542" spans="1:7" ht="26.25">
      <c r="A542" s="113" t="s">
        <v>431</v>
      </c>
      <c r="B542" s="119"/>
      <c r="C542" s="119"/>
      <c r="D542" s="120"/>
      <c r="E542" s="119">
        <v>66612266000</v>
      </c>
      <c r="F542" s="119"/>
      <c r="G542" s="119">
        <v>66612266000</v>
      </c>
    </row>
    <row r="543" spans="1:7" ht="26.25">
      <c r="A543" s="113" t="s">
        <v>432</v>
      </c>
      <c r="B543" s="119"/>
      <c r="C543" s="119"/>
      <c r="D543" s="120"/>
      <c r="E543" s="119">
        <v>3648864000</v>
      </c>
      <c r="F543" s="119"/>
      <c r="G543" s="119">
        <v>3648864000</v>
      </c>
    </row>
    <row r="544" spans="1:7">
      <c r="A544" s="113" t="s">
        <v>156</v>
      </c>
      <c r="B544" s="119">
        <v>3686776000</v>
      </c>
      <c r="C544" s="119"/>
      <c r="D544" s="120"/>
      <c r="E544" s="119">
        <v>330268000</v>
      </c>
      <c r="F544" s="119"/>
      <c r="G544" s="119">
        <v>4017044000</v>
      </c>
    </row>
    <row r="545" spans="1:7" ht="26.25">
      <c r="A545" s="113" t="s">
        <v>412</v>
      </c>
      <c r="B545" s="119">
        <v>3686776000</v>
      </c>
      <c r="C545" s="119"/>
      <c r="D545" s="120"/>
      <c r="E545" s="119">
        <v>330268000</v>
      </c>
      <c r="F545" s="119"/>
      <c r="G545" s="119">
        <v>4017044000</v>
      </c>
    </row>
    <row r="546" spans="1:7">
      <c r="A546" s="113" t="s">
        <v>180</v>
      </c>
      <c r="B546" s="119">
        <v>4349798000</v>
      </c>
      <c r="C546" s="119"/>
      <c r="D546" s="120"/>
      <c r="E546" s="119"/>
      <c r="F546" s="119"/>
      <c r="G546" s="119">
        <v>4349798000</v>
      </c>
    </row>
    <row r="547" spans="1:7" ht="26.25">
      <c r="A547" s="113" t="s">
        <v>433</v>
      </c>
      <c r="B547" s="119">
        <v>4349798000</v>
      </c>
      <c r="C547" s="119"/>
      <c r="D547" s="120"/>
      <c r="E547" s="119"/>
      <c r="F547" s="119"/>
      <c r="G547" s="119">
        <v>4349798000</v>
      </c>
    </row>
    <row r="548" spans="1:7">
      <c r="A548" s="111" t="s">
        <v>434</v>
      </c>
      <c r="B548" s="115"/>
      <c r="C548" s="115">
        <v>168145252000</v>
      </c>
      <c r="D548" s="116">
        <v>368208729000</v>
      </c>
      <c r="E548" s="115">
        <v>560961149000</v>
      </c>
      <c r="F548" s="115"/>
      <c r="G548" s="115">
        <v>1097315130000</v>
      </c>
    </row>
    <row r="549" spans="1:7" ht="26.25">
      <c r="A549" s="112" t="s">
        <v>435</v>
      </c>
      <c r="B549" s="117"/>
      <c r="C549" s="117">
        <v>14914369000</v>
      </c>
      <c r="D549" s="118">
        <v>52806983000</v>
      </c>
      <c r="E549" s="117">
        <v>128210939000</v>
      </c>
      <c r="F549" s="117"/>
      <c r="G549" s="117">
        <v>195932291000</v>
      </c>
    </row>
    <row r="550" spans="1:7">
      <c r="A550" s="113" t="s">
        <v>12</v>
      </c>
      <c r="B550" s="119"/>
      <c r="C550" s="119"/>
      <c r="D550" s="120"/>
      <c r="E550" s="119">
        <v>123997520000</v>
      </c>
      <c r="F550" s="119"/>
      <c r="G550" s="119">
        <v>123997520000</v>
      </c>
    </row>
    <row r="551" spans="1:7" ht="26.25">
      <c r="A551" s="113" t="s">
        <v>436</v>
      </c>
      <c r="B551" s="119"/>
      <c r="C551" s="119"/>
      <c r="D551" s="120"/>
      <c r="E551" s="119">
        <v>123997520000</v>
      </c>
      <c r="F551" s="119"/>
      <c r="G551" s="119">
        <v>123997520000</v>
      </c>
    </row>
    <row r="552" spans="1:7">
      <c r="A552" s="113" t="s">
        <v>14</v>
      </c>
      <c r="B552" s="119"/>
      <c r="C552" s="119">
        <v>14914369000</v>
      </c>
      <c r="D552" s="120">
        <v>52806983000</v>
      </c>
      <c r="E552" s="119">
        <v>213419000</v>
      </c>
      <c r="F552" s="119"/>
      <c r="G552" s="119">
        <v>67934771000</v>
      </c>
    </row>
    <row r="553" spans="1:7">
      <c r="A553" s="113" t="s">
        <v>437</v>
      </c>
      <c r="B553" s="119"/>
      <c r="C553" s="119"/>
      <c r="D553" s="120">
        <v>789000000</v>
      </c>
      <c r="E553" s="119"/>
      <c r="F553" s="119"/>
      <c r="G553" s="119">
        <v>789000000</v>
      </c>
    </row>
    <row r="554" spans="1:7">
      <c r="A554" s="113" t="s">
        <v>438</v>
      </c>
      <c r="B554" s="119"/>
      <c r="C554" s="119"/>
      <c r="D554" s="120">
        <v>5292102000</v>
      </c>
      <c r="E554" s="119"/>
      <c r="F554" s="119"/>
      <c r="G554" s="119">
        <v>5292102000</v>
      </c>
    </row>
    <row r="555" spans="1:7" ht="26.25">
      <c r="A555" s="113" t="s">
        <v>439</v>
      </c>
      <c r="B555" s="119"/>
      <c r="C555" s="119"/>
      <c r="D555" s="120">
        <v>25167465000</v>
      </c>
      <c r="E555" s="119"/>
      <c r="F555" s="119"/>
      <c r="G555" s="119">
        <v>25167465000</v>
      </c>
    </row>
    <row r="556" spans="1:7" ht="26.25">
      <c r="A556" s="113" t="s">
        <v>440</v>
      </c>
      <c r="B556" s="119"/>
      <c r="C556" s="119">
        <v>14914369000</v>
      </c>
      <c r="D556" s="120">
        <v>21558416000</v>
      </c>
      <c r="E556" s="119">
        <v>213419000</v>
      </c>
      <c r="F556" s="119"/>
      <c r="G556" s="119">
        <v>36686204000</v>
      </c>
    </row>
    <row r="557" spans="1:7">
      <c r="A557" s="113" t="s">
        <v>156</v>
      </c>
      <c r="B557" s="119"/>
      <c r="C557" s="119"/>
      <c r="D557" s="120"/>
      <c r="E557" s="119">
        <v>4000000000</v>
      </c>
      <c r="F557" s="119"/>
      <c r="G557" s="119">
        <v>4000000000</v>
      </c>
    </row>
    <row r="558" spans="1:7" ht="26.25">
      <c r="A558" s="113" t="s">
        <v>436</v>
      </c>
      <c r="B558" s="119"/>
      <c r="C558" s="119"/>
      <c r="D558" s="120"/>
      <c r="E558" s="119">
        <v>4000000000</v>
      </c>
      <c r="F558" s="119"/>
      <c r="G558" s="119">
        <v>4000000000</v>
      </c>
    </row>
    <row r="559" spans="1:7">
      <c r="A559" s="112" t="s">
        <v>441</v>
      </c>
      <c r="B559" s="117"/>
      <c r="C559" s="117">
        <v>153230883000</v>
      </c>
      <c r="D559" s="118">
        <v>315401746000</v>
      </c>
      <c r="E559" s="117">
        <v>432750210000</v>
      </c>
      <c r="F559" s="117"/>
      <c r="G559" s="117">
        <v>901382839000</v>
      </c>
    </row>
    <row r="560" spans="1:7">
      <c r="A560" s="113" t="s">
        <v>12</v>
      </c>
      <c r="B560" s="119"/>
      <c r="C560" s="119"/>
      <c r="D560" s="120"/>
      <c r="E560" s="119">
        <v>136596293000</v>
      </c>
      <c r="F560" s="119"/>
      <c r="G560" s="119">
        <v>136596293000</v>
      </c>
    </row>
    <row r="561" spans="1:7" ht="26.25">
      <c r="A561" s="113" t="s">
        <v>442</v>
      </c>
      <c r="B561" s="119"/>
      <c r="C561" s="119"/>
      <c r="D561" s="120"/>
      <c r="E561" s="119">
        <v>136596293000</v>
      </c>
      <c r="F561" s="119"/>
      <c r="G561" s="119">
        <v>136596293000</v>
      </c>
    </row>
    <row r="562" spans="1:7">
      <c r="A562" s="113" t="s">
        <v>14</v>
      </c>
      <c r="B562" s="119"/>
      <c r="C562" s="119">
        <v>153230883000</v>
      </c>
      <c r="D562" s="120">
        <v>315401746000</v>
      </c>
      <c r="E562" s="119">
        <v>294953917000</v>
      </c>
      <c r="F562" s="119"/>
      <c r="G562" s="119">
        <v>763586546000</v>
      </c>
    </row>
    <row r="563" spans="1:7" ht="26.25">
      <c r="A563" s="113" t="s">
        <v>443</v>
      </c>
      <c r="B563" s="119"/>
      <c r="C563" s="119">
        <v>60428411000</v>
      </c>
      <c r="D563" s="120">
        <v>310364000</v>
      </c>
      <c r="E563" s="119"/>
      <c r="F563" s="119"/>
      <c r="G563" s="119">
        <v>60738775000</v>
      </c>
    </row>
    <row r="564" spans="1:7" ht="26.25">
      <c r="A564" s="113" t="s">
        <v>444</v>
      </c>
      <c r="B564" s="119"/>
      <c r="C564" s="119">
        <v>3393887000</v>
      </c>
      <c r="D564" s="120"/>
      <c r="E564" s="119">
        <v>20987682000</v>
      </c>
      <c r="F564" s="119"/>
      <c r="G564" s="119">
        <v>24381569000</v>
      </c>
    </row>
    <row r="565" spans="1:7" ht="39">
      <c r="A565" s="113" t="s">
        <v>445</v>
      </c>
      <c r="B565" s="119"/>
      <c r="C565" s="119"/>
      <c r="D565" s="120">
        <v>6432800000</v>
      </c>
      <c r="E565" s="119"/>
      <c r="F565" s="119"/>
      <c r="G565" s="119">
        <v>6432800000</v>
      </c>
    </row>
    <row r="566" spans="1:7">
      <c r="A566" s="113" t="s">
        <v>401</v>
      </c>
      <c r="B566" s="119"/>
      <c r="C566" s="119"/>
      <c r="D566" s="120"/>
      <c r="E566" s="119">
        <v>1335681000</v>
      </c>
      <c r="F566" s="119"/>
      <c r="G566" s="119">
        <v>1335681000</v>
      </c>
    </row>
    <row r="567" spans="1:7" ht="39">
      <c r="A567" s="113" t="s">
        <v>446</v>
      </c>
      <c r="B567" s="119"/>
      <c r="C567" s="119">
        <v>1101675000</v>
      </c>
      <c r="D567" s="120">
        <v>256042848000</v>
      </c>
      <c r="E567" s="119"/>
      <c r="F567" s="119"/>
      <c r="G567" s="119">
        <v>257144523000</v>
      </c>
    </row>
    <row r="568" spans="1:7" ht="26.25">
      <c r="A568" s="113" t="s">
        <v>447</v>
      </c>
      <c r="B568" s="119"/>
      <c r="C568" s="119"/>
      <c r="D568" s="120"/>
      <c r="E568" s="119">
        <v>5062522000</v>
      </c>
      <c r="F568" s="119"/>
      <c r="G568" s="119">
        <v>5062522000</v>
      </c>
    </row>
    <row r="569" spans="1:7" ht="26.25">
      <c r="A569" s="113" t="s">
        <v>448</v>
      </c>
      <c r="B569" s="119"/>
      <c r="C569" s="119">
        <v>6569009000</v>
      </c>
      <c r="D569" s="120">
        <v>31681298000</v>
      </c>
      <c r="E569" s="119">
        <v>63129447000</v>
      </c>
      <c r="F569" s="119"/>
      <c r="G569" s="119">
        <v>101379754000</v>
      </c>
    </row>
    <row r="570" spans="1:7" ht="26.25">
      <c r="A570" s="113" t="s">
        <v>449</v>
      </c>
      <c r="B570" s="119"/>
      <c r="C570" s="119">
        <v>81737901000</v>
      </c>
      <c r="D570" s="120">
        <v>3124000000</v>
      </c>
      <c r="E570" s="119">
        <v>5468000000</v>
      </c>
      <c r="F570" s="119"/>
      <c r="G570" s="119">
        <v>90329901000</v>
      </c>
    </row>
    <row r="571" spans="1:7" ht="39">
      <c r="A571" s="113" t="s">
        <v>450</v>
      </c>
      <c r="B571" s="119"/>
      <c r="C571" s="119"/>
      <c r="D571" s="120">
        <v>16185436000</v>
      </c>
      <c r="E571" s="119">
        <v>93922384000</v>
      </c>
      <c r="F571" s="119"/>
      <c r="G571" s="119">
        <v>110107820000</v>
      </c>
    </row>
    <row r="572" spans="1:7" ht="39">
      <c r="A572" s="113" t="s">
        <v>451</v>
      </c>
      <c r="B572" s="119"/>
      <c r="C572" s="119"/>
      <c r="D572" s="120">
        <v>1625000000</v>
      </c>
      <c r="E572" s="119">
        <v>13131192000</v>
      </c>
      <c r="F572" s="119"/>
      <c r="G572" s="119">
        <v>14756192000</v>
      </c>
    </row>
    <row r="573" spans="1:7" ht="39">
      <c r="A573" s="113" t="s">
        <v>452</v>
      </c>
      <c r="B573" s="119"/>
      <c r="C573" s="119"/>
      <c r="D573" s="120"/>
      <c r="E573" s="119">
        <v>13731722000</v>
      </c>
      <c r="F573" s="119"/>
      <c r="G573" s="119">
        <v>13731722000</v>
      </c>
    </row>
    <row r="574" spans="1:7">
      <c r="A574" s="113" t="s">
        <v>453</v>
      </c>
      <c r="B574" s="119"/>
      <c r="C574" s="119"/>
      <c r="D574" s="120"/>
      <c r="E574" s="119">
        <v>30517479000</v>
      </c>
      <c r="F574" s="119"/>
      <c r="G574" s="119">
        <v>30517479000</v>
      </c>
    </row>
    <row r="575" spans="1:7">
      <c r="A575" s="113" t="s">
        <v>47</v>
      </c>
      <c r="B575" s="119"/>
      <c r="C575" s="119"/>
      <c r="D575" s="120"/>
      <c r="E575" s="119">
        <v>4696179000</v>
      </c>
      <c r="F575" s="119"/>
      <c r="G575" s="119">
        <v>4696179000</v>
      </c>
    </row>
    <row r="576" spans="1:7" ht="26.25">
      <c r="A576" s="113" t="s">
        <v>454</v>
      </c>
      <c r="B576" s="119"/>
      <c r="C576" s="119"/>
      <c r="D576" s="120"/>
      <c r="E576" s="119">
        <v>580000000</v>
      </c>
      <c r="F576" s="119"/>
      <c r="G576" s="119">
        <v>580000000</v>
      </c>
    </row>
    <row r="577" spans="1:7">
      <c r="A577" s="113" t="s">
        <v>36</v>
      </c>
      <c r="B577" s="119"/>
      <c r="C577" s="119"/>
      <c r="D577" s="120"/>
      <c r="E577" s="119">
        <v>21738738000</v>
      </c>
      <c r="F577" s="119"/>
      <c r="G577" s="119">
        <v>21738738000</v>
      </c>
    </row>
    <row r="578" spans="1:7">
      <c r="A578" s="113" t="s">
        <v>455</v>
      </c>
      <c r="B578" s="119"/>
      <c r="C578" s="119"/>
      <c r="D578" s="120"/>
      <c r="E578" s="119">
        <v>490110000</v>
      </c>
      <c r="F578" s="119"/>
      <c r="G578" s="119">
        <v>490110000</v>
      </c>
    </row>
    <row r="579" spans="1:7">
      <c r="A579" s="113" t="s">
        <v>59</v>
      </c>
      <c r="B579" s="119"/>
      <c r="C579" s="119"/>
      <c r="D579" s="120"/>
      <c r="E579" s="119">
        <v>13445993000</v>
      </c>
      <c r="F579" s="119"/>
      <c r="G579" s="119">
        <v>13445993000</v>
      </c>
    </row>
    <row r="580" spans="1:7">
      <c r="A580" s="113" t="s">
        <v>37</v>
      </c>
      <c r="B580" s="119"/>
      <c r="C580" s="119"/>
      <c r="D580" s="120"/>
      <c r="E580" s="119">
        <v>6716788000</v>
      </c>
      <c r="F580" s="119"/>
      <c r="G580" s="119">
        <v>6716788000</v>
      </c>
    </row>
    <row r="581" spans="1:7">
      <c r="A581" s="113" t="s">
        <v>156</v>
      </c>
      <c r="B581" s="119"/>
      <c r="C581" s="119"/>
      <c r="D581" s="120"/>
      <c r="E581" s="119">
        <v>1200000000</v>
      </c>
      <c r="F581" s="119"/>
      <c r="G581" s="119">
        <v>1200000000</v>
      </c>
    </row>
    <row r="582" spans="1:7" ht="26.25">
      <c r="A582" s="113" t="s">
        <v>442</v>
      </c>
      <c r="B582" s="119"/>
      <c r="C582" s="119"/>
      <c r="D582" s="120"/>
      <c r="E582" s="119">
        <v>1200000000</v>
      </c>
      <c r="F582" s="119"/>
      <c r="G582" s="119">
        <v>1200000000</v>
      </c>
    </row>
    <row r="583" spans="1:7">
      <c r="A583" s="114" t="s">
        <v>9</v>
      </c>
      <c r="B583" s="121">
        <v>4414445813000</v>
      </c>
      <c r="C583" s="121">
        <v>4601319123000</v>
      </c>
      <c r="D583" s="122">
        <v>7292224143000</v>
      </c>
      <c r="E583" s="121">
        <v>14724885789000</v>
      </c>
      <c r="F583" s="121">
        <v>6796717724000</v>
      </c>
      <c r="G583" s="121">
        <v>37829592592000</v>
      </c>
    </row>
    <row r="584" spans="1:7">
      <c r="A584" t="s">
        <v>456</v>
      </c>
    </row>
    <row r="585" spans="1:7">
      <c r="A585" t="s">
        <v>457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037F-0C4E-4BF0-9399-958E2B80405B}">
  <dimension ref="A2:F66"/>
  <sheetViews>
    <sheetView showGridLines="0" workbookViewId="0">
      <selection activeCell="F19" sqref="F19"/>
    </sheetView>
  </sheetViews>
  <sheetFormatPr baseColWidth="10" defaultColWidth="9.140625" defaultRowHeight="15"/>
  <cols>
    <col min="1" max="1" width="19.85546875" bestFit="1" customWidth="1"/>
    <col min="2" max="3" width="17.85546875" bestFit="1" customWidth="1"/>
    <col min="4" max="4" width="11.42578125" bestFit="1" customWidth="1"/>
  </cols>
  <sheetData>
    <row r="2" spans="1:6" ht="15.75">
      <c r="A2" s="11" t="s">
        <v>809</v>
      </c>
    </row>
    <row r="3" spans="1:6">
      <c r="C3" s="136" t="s">
        <v>2</v>
      </c>
      <c r="D3" s="136"/>
    </row>
    <row r="4" spans="1:6">
      <c r="A4" s="40" t="s">
        <v>810</v>
      </c>
      <c r="B4" s="40" t="s">
        <v>811</v>
      </c>
      <c r="C4" s="40" t="s">
        <v>812</v>
      </c>
      <c r="D4" s="40" t="s">
        <v>813</v>
      </c>
    </row>
    <row r="5" spans="1:6">
      <c r="A5" s="14" t="s">
        <v>814</v>
      </c>
      <c r="B5" s="15">
        <v>38180</v>
      </c>
      <c r="C5" s="15">
        <v>37088</v>
      </c>
      <c r="D5" s="30">
        <f t="shared" ref="D5:D36" si="0">+(C5-B5)/B5</f>
        <v>-2.86013619696176E-2</v>
      </c>
    </row>
    <row r="6" spans="1:6">
      <c r="A6" s="20" t="s">
        <v>12</v>
      </c>
      <c r="B6" s="21">
        <v>2746</v>
      </c>
      <c r="C6" s="21">
        <v>2908</v>
      </c>
      <c r="D6" s="31">
        <f t="shared" si="0"/>
        <v>5.8994901675163872E-2</v>
      </c>
      <c r="F6" s="20"/>
    </row>
    <row r="7" spans="1:6">
      <c r="A7" s="20" t="s">
        <v>14</v>
      </c>
      <c r="B7" s="21">
        <v>35435</v>
      </c>
      <c r="C7" s="21">
        <v>34180</v>
      </c>
      <c r="D7" s="31">
        <f t="shared" si="0"/>
        <v>-3.5416960632143363E-2</v>
      </c>
    </row>
    <row r="8" spans="1:6">
      <c r="A8" s="14" t="s">
        <v>815</v>
      </c>
      <c r="B8" s="15">
        <v>51033</v>
      </c>
      <c r="C8" s="15">
        <v>49573</v>
      </c>
      <c r="D8" s="30">
        <f t="shared" si="0"/>
        <v>-2.8608939313777358E-2</v>
      </c>
    </row>
    <row r="9" spans="1:6">
      <c r="A9" s="20" t="s">
        <v>12</v>
      </c>
      <c r="B9" s="21">
        <v>3023</v>
      </c>
      <c r="C9" s="21">
        <v>3492</v>
      </c>
      <c r="D9" s="31">
        <f t="shared" si="0"/>
        <v>0.15514389679126694</v>
      </c>
    </row>
    <row r="10" spans="1:6">
      <c r="A10" s="20" t="s">
        <v>14</v>
      </c>
      <c r="B10" s="21">
        <v>48010</v>
      </c>
      <c r="C10" s="21">
        <v>46082</v>
      </c>
      <c r="D10" s="31">
        <f t="shared" si="0"/>
        <v>-4.0158300354092895E-2</v>
      </c>
    </row>
    <row r="11" spans="1:6">
      <c r="A11" s="14" t="s">
        <v>816</v>
      </c>
      <c r="B11" s="15">
        <v>162550</v>
      </c>
      <c r="C11" s="15">
        <v>157900</v>
      </c>
      <c r="D11" s="30">
        <f t="shared" si="0"/>
        <v>-2.8606582589972316E-2</v>
      </c>
    </row>
    <row r="12" spans="1:6">
      <c r="A12" s="20" t="s">
        <v>12</v>
      </c>
      <c r="B12" s="21">
        <v>2755</v>
      </c>
      <c r="C12" s="21">
        <v>2620</v>
      </c>
      <c r="D12" s="31">
        <f t="shared" si="0"/>
        <v>-4.9001814882032667E-2</v>
      </c>
    </row>
    <row r="13" spans="1:6">
      <c r="A13" s="20" t="s">
        <v>14</v>
      </c>
      <c r="B13" s="21">
        <v>159794</v>
      </c>
      <c r="C13" s="21">
        <v>155280</v>
      </c>
      <c r="D13" s="31">
        <f t="shared" si="0"/>
        <v>-2.8248870420666608E-2</v>
      </c>
    </row>
    <row r="14" spans="1:6">
      <c r="A14" s="14" t="s">
        <v>817</v>
      </c>
      <c r="B14" s="15">
        <v>41582</v>
      </c>
      <c r="C14" s="15">
        <v>40393</v>
      </c>
      <c r="D14" s="30">
        <f t="shared" si="0"/>
        <v>-2.8594103217738445E-2</v>
      </c>
    </row>
    <row r="15" spans="1:6">
      <c r="A15" s="20" t="s">
        <v>12</v>
      </c>
      <c r="B15" s="21">
        <v>3409</v>
      </c>
      <c r="C15" s="21">
        <v>3614</v>
      </c>
      <c r="D15" s="31">
        <f t="shared" si="0"/>
        <v>6.0134936931651513E-2</v>
      </c>
    </row>
    <row r="16" spans="1:6">
      <c r="A16" s="20" t="s">
        <v>14</v>
      </c>
      <c r="B16" s="21">
        <v>38173</v>
      </c>
      <c r="C16" s="21">
        <v>36779</v>
      </c>
      <c r="D16" s="31">
        <f t="shared" si="0"/>
        <v>-3.6517957718806483E-2</v>
      </c>
    </row>
    <row r="17" spans="1:4">
      <c r="A17" s="14" t="s">
        <v>818</v>
      </c>
      <c r="B17" s="15">
        <v>214528</v>
      </c>
      <c r="C17" s="15">
        <v>208391</v>
      </c>
      <c r="D17" s="30">
        <f t="shared" si="0"/>
        <v>-2.8606988365155132E-2</v>
      </c>
    </row>
    <row r="18" spans="1:4">
      <c r="A18" s="20" t="s">
        <v>12</v>
      </c>
      <c r="B18" s="21">
        <v>5380</v>
      </c>
      <c r="C18" s="21">
        <v>5724</v>
      </c>
      <c r="D18" s="31">
        <f t="shared" si="0"/>
        <v>6.394052044609666E-2</v>
      </c>
    </row>
    <row r="19" spans="1:4">
      <c r="A19" s="20" t="s">
        <v>14</v>
      </c>
      <c r="B19" s="21">
        <v>209147</v>
      </c>
      <c r="C19" s="21">
        <v>202667</v>
      </c>
      <c r="D19" s="31">
        <f t="shared" si="0"/>
        <v>-3.0982992823229593E-2</v>
      </c>
    </row>
    <row r="20" spans="1:4">
      <c r="A20" s="14" t="s">
        <v>819</v>
      </c>
      <c r="B20" s="15">
        <v>119455</v>
      </c>
      <c r="C20" s="15">
        <v>116038</v>
      </c>
      <c r="D20" s="30">
        <f t="shared" si="0"/>
        <v>-2.860491398434557E-2</v>
      </c>
    </row>
    <row r="21" spans="1:4">
      <c r="A21" s="20" t="s">
        <v>12</v>
      </c>
      <c r="B21" s="21">
        <v>5576</v>
      </c>
      <c r="C21" s="21">
        <v>5932</v>
      </c>
      <c r="D21" s="31">
        <f t="shared" si="0"/>
        <v>6.3845050215208032E-2</v>
      </c>
    </row>
    <row r="22" spans="1:4">
      <c r="A22" s="20" t="s">
        <v>14</v>
      </c>
      <c r="B22" s="21">
        <v>113879</v>
      </c>
      <c r="C22" s="21">
        <v>110106</v>
      </c>
      <c r="D22" s="31">
        <f t="shared" si="0"/>
        <v>-3.313165728536429E-2</v>
      </c>
    </row>
    <row r="23" spans="1:4">
      <c r="A23" s="14" t="s">
        <v>820</v>
      </c>
      <c r="B23" s="15">
        <v>66154</v>
      </c>
      <c r="C23" s="15">
        <v>64262</v>
      </c>
      <c r="D23" s="30">
        <f t="shared" si="0"/>
        <v>-2.8599933488526772E-2</v>
      </c>
    </row>
    <row r="24" spans="1:4">
      <c r="A24" s="20" t="s">
        <v>12</v>
      </c>
      <c r="B24" s="21">
        <v>4651</v>
      </c>
      <c r="C24" s="21">
        <v>4924</v>
      </c>
      <c r="D24" s="31">
        <f t="shared" si="0"/>
        <v>5.869705439690389E-2</v>
      </c>
    </row>
    <row r="25" spans="1:4">
      <c r="A25" s="20" t="s">
        <v>14</v>
      </c>
      <c r="B25" s="21">
        <v>61503</v>
      </c>
      <c r="C25" s="21">
        <v>59338</v>
      </c>
      <c r="D25" s="31">
        <f t="shared" si="0"/>
        <v>-3.5201534884477179E-2</v>
      </c>
    </row>
    <row r="26" spans="1:4">
      <c r="A26" s="14" t="s">
        <v>821</v>
      </c>
      <c r="B26" s="15">
        <v>192413</v>
      </c>
      <c r="C26" s="15">
        <v>186909</v>
      </c>
      <c r="D26" s="30">
        <f t="shared" si="0"/>
        <v>-2.8605135827620795E-2</v>
      </c>
    </row>
    <row r="27" spans="1:4">
      <c r="A27" s="20" t="s">
        <v>12</v>
      </c>
      <c r="B27" s="21">
        <v>6394</v>
      </c>
      <c r="C27" s="21">
        <v>7003</v>
      </c>
      <c r="D27" s="31">
        <f t="shared" si="0"/>
        <v>9.524554269627776E-2</v>
      </c>
    </row>
    <row r="28" spans="1:4">
      <c r="A28" s="20" t="s">
        <v>14</v>
      </c>
      <c r="B28" s="21">
        <v>186020</v>
      </c>
      <c r="C28" s="21">
        <v>179906</v>
      </c>
      <c r="D28" s="31">
        <f t="shared" si="0"/>
        <v>-3.2867433609289322E-2</v>
      </c>
    </row>
    <row r="29" spans="1:4">
      <c r="A29" s="14" t="s">
        <v>822</v>
      </c>
      <c r="B29" s="15">
        <v>34589</v>
      </c>
      <c r="C29" s="15">
        <v>33600</v>
      </c>
      <c r="D29" s="30">
        <f t="shared" si="0"/>
        <v>-2.8592905258897336E-2</v>
      </c>
    </row>
    <row r="30" spans="1:4">
      <c r="A30" s="20" t="s">
        <v>12</v>
      </c>
      <c r="B30" s="21">
        <v>3582</v>
      </c>
      <c r="C30" s="21">
        <v>4024</v>
      </c>
      <c r="D30" s="31">
        <f t="shared" si="0"/>
        <v>0.12339475153545505</v>
      </c>
    </row>
    <row r="31" spans="1:4">
      <c r="A31" s="20" t="s">
        <v>14</v>
      </c>
      <c r="B31" s="21">
        <v>31007</v>
      </c>
      <c r="C31" s="21">
        <v>29576</v>
      </c>
      <c r="D31" s="31">
        <f t="shared" si="0"/>
        <v>-4.6150869158577093E-2</v>
      </c>
    </row>
    <row r="32" spans="1:4">
      <c r="A32" s="14" t="s">
        <v>823</v>
      </c>
      <c r="B32" s="15">
        <v>45552</v>
      </c>
      <c r="C32" s="15">
        <v>44249</v>
      </c>
      <c r="D32" s="30">
        <f t="shared" si="0"/>
        <v>-2.860467158412364E-2</v>
      </c>
    </row>
    <row r="33" spans="1:4">
      <c r="A33" s="20" t="s">
        <v>12</v>
      </c>
      <c r="B33" s="21">
        <v>3362</v>
      </c>
      <c r="C33" s="21">
        <v>5281</v>
      </c>
      <c r="D33" s="31">
        <f t="shared" si="0"/>
        <v>0.57079119571683523</v>
      </c>
    </row>
    <row r="34" spans="1:4">
      <c r="A34" s="20" t="s">
        <v>14</v>
      </c>
      <c r="B34" s="21">
        <v>42190</v>
      </c>
      <c r="C34" s="21">
        <v>38967</v>
      </c>
      <c r="D34" s="31">
        <f t="shared" si="0"/>
        <v>-7.6392510073477124E-2</v>
      </c>
    </row>
    <row r="35" spans="1:4">
      <c r="A35" s="14" t="s">
        <v>824</v>
      </c>
      <c r="B35" s="15">
        <v>62185</v>
      </c>
      <c r="C35" s="15">
        <v>60406</v>
      </c>
      <c r="D35" s="30">
        <f t="shared" si="0"/>
        <v>-2.8608185253678541E-2</v>
      </c>
    </row>
    <row r="36" spans="1:4">
      <c r="A36" s="20" t="s">
        <v>12</v>
      </c>
      <c r="B36" s="21">
        <v>3040</v>
      </c>
      <c r="C36" s="21">
        <v>3527</v>
      </c>
      <c r="D36" s="31">
        <f t="shared" si="0"/>
        <v>0.16019736842105264</v>
      </c>
    </row>
    <row r="37" spans="1:4">
      <c r="A37" s="20" t="s">
        <v>14</v>
      </c>
      <c r="B37" s="21">
        <v>59144</v>
      </c>
      <c r="C37" s="21">
        <v>56879</v>
      </c>
      <c r="D37" s="31">
        <f t="shared" ref="D37:D65" si="1">+(C37-B37)/B37</f>
        <v>-3.8296361422967669E-2</v>
      </c>
    </row>
    <row r="38" spans="1:4">
      <c r="A38" s="14" t="s">
        <v>825</v>
      </c>
      <c r="B38" s="15">
        <v>120211</v>
      </c>
      <c r="C38" s="15">
        <v>116772</v>
      </c>
      <c r="D38" s="30">
        <f t="shared" si="1"/>
        <v>-2.8608030879037693E-2</v>
      </c>
    </row>
    <row r="39" spans="1:4">
      <c r="A39" s="20" t="s">
        <v>12</v>
      </c>
      <c r="B39" s="21">
        <v>4570</v>
      </c>
      <c r="C39" s="21">
        <v>4852</v>
      </c>
      <c r="D39" s="31">
        <f t="shared" si="1"/>
        <v>6.1706783369803064E-2</v>
      </c>
    </row>
    <row r="40" spans="1:4">
      <c r="A40" s="20" t="s">
        <v>14</v>
      </c>
      <c r="B40" s="21">
        <v>115641</v>
      </c>
      <c r="C40" s="21">
        <v>111921</v>
      </c>
      <c r="D40" s="31">
        <f t="shared" si="1"/>
        <v>-3.2168521545126727E-2</v>
      </c>
    </row>
    <row r="41" spans="1:4">
      <c r="A41" s="14" t="s">
        <v>826</v>
      </c>
      <c r="B41" s="15">
        <v>134954</v>
      </c>
      <c r="C41" s="15">
        <v>131094</v>
      </c>
      <c r="D41" s="30">
        <f t="shared" si="1"/>
        <v>-2.8602338574625429E-2</v>
      </c>
    </row>
    <row r="42" spans="1:4">
      <c r="A42" s="20" t="s">
        <v>12</v>
      </c>
      <c r="B42" s="21">
        <v>4202</v>
      </c>
      <c r="C42" s="21">
        <v>4465</v>
      </c>
      <c r="D42" s="31">
        <f t="shared" si="1"/>
        <v>6.2589243217515467E-2</v>
      </c>
    </row>
    <row r="43" spans="1:4">
      <c r="A43" s="20" t="s">
        <v>14</v>
      </c>
      <c r="B43" s="21">
        <v>130752</v>
      </c>
      <c r="C43" s="21">
        <v>126629</v>
      </c>
      <c r="D43" s="31">
        <f t="shared" si="1"/>
        <v>-3.1532978463044543E-2</v>
      </c>
    </row>
    <row r="44" spans="1:4">
      <c r="A44" s="14" t="s">
        <v>827</v>
      </c>
      <c r="B44" s="15">
        <v>62374</v>
      </c>
      <c r="C44" s="15">
        <v>60589</v>
      </c>
      <c r="D44" s="30">
        <f t="shared" si="1"/>
        <v>-2.8617693269631577E-2</v>
      </c>
    </row>
    <row r="45" spans="1:4">
      <c r="A45" s="20" t="s">
        <v>12</v>
      </c>
      <c r="B45" s="21">
        <v>2777</v>
      </c>
      <c r="C45" s="21">
        <v>3456</v>
      </c>
      <c r="D45" s="31">
        <f t="shared" si="1"/>
        <v>0.24450846236946344</v>
      </c>
    </row>
    <row r="46" spans="1:4">
      <c r="A46" s="20" t="s">
        <v>14</v>
      </c>
      <c r="B46" s="21">
        <v>59597</v>
      </c>
      <c r="C46" s="21">
        <v>57133</v>
      </c>
      <c r="D46" s="31">
        <f t="shared" si="1"/>
        <v>-4.1344362971290502E-2</v>
      </c>
    </row>
    <row r="47" spans="1:4">
      <c r="A47" s="14" t="s">
        <v>828</v>
      </c>
      <c r="B47" s="15">
        <v>162928</v>
      </c>
      <c r="C47" s="15">
        <v>158267</v>
      </c>
      <c r="D47" s="30">
        <f t="shared" si="1"/>
        <v>-2.8607728567219878E-2</v>
      </c>
    </row>
    <row r="48" spans="1:4">
      <c r="A48" s="20" t="s">
        <v>12</v>
      </c>
      <c r="B48" s="21">
        <v>4303</v>
      </c>
      <c r="C48" s="21">
        <v>4566</v>
      </c>
      <c r="D48" s="31">
        <f t="shared" si="1"/>
        <v>6.1120148733441786E-2</v>
      </c>
    </row>
    <row r="49" spans="1:4">
      <c r="A49" s="20" t="s">
        <v>14</v>
      </c>
      <c r="B49" s="21">
        <v>158625</v>
      </c>
      <c r="C49" s="21">
        <v>153701</v>
      </c>
      <c r="D49" s="31">
        <f t="shared" si="1"/>
        <v>-3.1041765169424744E-2</v>
      </c>
    </row>
    <row r="50" spans="1:4">
      <c r="A50" s="14" t="s">
        <v>829</v>
      </c>
      <c r="B50" s="15">
        <v>71635</v>
      </c>
      <c r="C50" s="15">
        <v>69586</v>
      </c>
      <c r="D50" s="30">
        <f t="shared" si="1"/>
        <v>-2.8603336357925595E-2</v>
      </c>
    </row>
    <row r="51" spans="1:4">
      <c r="A51" s="20" t="s">
        <v>12</v>
      </c>
      <c r="B51" s="21">
        <v>2930</v>
      </c>
      <c r="C51" s="21">
        <v>3104</v>
      </c>
      <c r="D51" s="31">
        <f t="shared" si="1"/>
        <v>5.9385665529010236E-2</v>
      </c>
    </row>
    <row r="52" spans="1:4">
      <c r="A52" s="20" t="s">
        <v>14</v>
      </c>
      <c r="B52" s="21">
        <v>68705</v>
      </c>
      <c r="C52" s="21">
        <v>66482</v>
      </c>
      <c r="D52" s="31">
        <f t="shared" si="1"/>
        <v>-3.2355723746452222E-2</v>
      </c>
    </row>
    <row r="53" spans="1:4">
      <c r="A53" s="14" t="s">
        <v>830</v>
      </c>
      <c r="B53" s="15">
        <v>35723</v>
      </c>
      <c r="C53" s="15">
        <v>34701</v>
      </c>
      <c r="D53" s="30">
        <f t="shared" si="1"/>
        <v>-2.8609019399266578E-2</v>
      </c>
    </row>
    <row r="54" spans="1:4">
      <c r="A54" s="20" t="s">
        <v>12</v>
      </c>
      <c r="B54" s="21">
        <v>3420</v>
      </c>
      <c r="C54" s="21">
        <v>3702</v>
      </c>
      <c r="D54" s="31">
        <f t="shared" si="1"/>
        <v>8.24561403508772E-2</v>
      </c>
    </row>
    <row r="55" spans="1:4">
      <c r="A55" s="20" t="s">
        <v>14</v>
      </c>
      <c r="B55" s="21">
        <v>32304</v>
      </c>
      <c r="C55" s="21">
        <v>30999</v>
      </c>
      <c r="D55" s="31">
        <f t="shared" si="1"/>
        <v>-4.0397473997028234E-2</v>
      </c>
    </row>
    <row r="56" spans="1:4">
      <c r="A56" s="14" t="s">
        <v>831</v>
      </c>
      <c r="B56" s="15">
        <v>59539</v>
      </c>
      <c r="C56" s="15">
        <v>57835</v>
      </c>
      <c r="D56" s="30">
        <f t="shared" si="1"/>
        <v>-2.8619896202489125E-2</v>
      </c>
    </row>
    <row r="57" spans="1:4">
      <c r="A57" s="20" t="s">
        <v>12</v>
      </c>
      <c r="B57" s="21">
        <v>3703</v>
      </c>
      <c r="C57" s="21">
        <v>4334</v>
      </c>
      <c r="D57" s="31">
        <f t="shared" si="1"/>
        <v>0.17040237645152578</v>
      </c>
    </row>
    <row r="58" spans="1:4">
      <c r="A58" s="20" t="s">
        <v>14</v>
      </c>
      <c r="B58" s="21">
        <v>55835</v>
      </c>
      <c r="C58" s="21">
        <v>53501</v>
      </c>
      <c r="D58" s="31">
        <f t="shared" si="1"/>
        <v>-4.1801737261574282E-2</v>
      </c>
    </row>
    <row r="59" spans="1:4">
      <c r="A59" s="14" t="s">
        <v>832</v>
      </c>
      <c r="B59" s="15">
        <v>80519</v>
      </c>
      <c r="C59" s="15">
        <v>78215</v>
      </c>
      <c r="D59" s="30">
        <f t="shared" si="1"/>
        <v>-2.8614364311528955E-2</v>
      </c>
    </row>
    <row r="60" spans="1:4">
      <c r="A60" s="20" t="s">
        <v>12</v>
      </c>
      <c r="B60" s="21">
        <v>4019</v>
      </c>
      <c r="C60" s="21">
        <v>4302</v>
      </c>
      <c r="D60" s="31">
        <f t="shared" si="1"/>
        <v>7.0415526250311028E-2</v>
      </c>
    </row>
    <row r="61" spans="1:4">
      <c r="A61" s="20" t="s">
        <v>14</v>
      </c>
      <c r="B61" s="21">
        <v>76500</v>
      </c>
      <c r="C61" s="21">
        <v>73913</v>
      </c>
      <c r="D61" s="31">
        <f t="shared" si="1"/>
        <v>-3.3816993464052286E-2</v>
      </c>
    </row>
    <row r="62" spans="1:4">
      <c r="A62" s="14" t="s">
        <v>833</v>
      </c>
      <c r="B62" s="15">
        <v>134009</v>
      </c>
      <c r="C62" s="15">
        <v>130175</v>
      </c>
      <c r="D62" s="30">
        <f t="shared" si="1"/>
        <v>-2.8610018730085292E-2</v>
      </c>
    </row>
    <row r="63" spans="1:4">
      <c r="A63" s="20" t="s">
        <v>12</v>
      </c>
      <c r="B63" s="21">
        <v>4789</v>
      </c>
      <c r="C63" s="21">
        <v>5063</v>
      </c>
      <c r="D63" s="31">
        <f t="shared" si="1"/>
        <v>5.7214449780747544E-2</v>
      </c>
    </row>
    <row r="64" spans="1:4">
      <c r="A64" s="20" t="s">
        <v>14</v>
      </c>
      <c r="B64" s="21">
        <v>129220</v>
      </c>
      <c r="C64" s="21">
        <v>125112</v>
      </c>
      <c r="D64" s="31">
        <f t="shared" si="1"/>
        <v>-3.1790744466800802E-2</v>
      </c>
    </row>
    <row r="65" spans="1:4">
      <c r="A65" s="23" t="s">
        <v>9</v>
      </c>
      <c r="B65" s="24">
        <v>1890111</v>
      </c>
      <c r="C65" s="24">
        <v>1836044</v>
      </c>
      <c r="D65" s="32">
        <f t="shared" si="1"/>
        <v>-2.8605198319040522E-2</v>
      </c>
    </row>
    <row r="66" spans="1:4">
      <c r="A66" t="s">
        <v>480</v>
      </c>
    </row>
  </sheetData>
  <mergeCells count="1">
    <mergeCell ref="C3:D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5ACCF-55BB-4E4F-8BA9-44819C144B68}">
  <dimension ref="B1:H240"/>
  <sheetViews>
    <sheetView showGridLines="0" workbookViewId="0">
      <selection activeCell="H16" sqref="H16"/>
    </sheetView>
  </sheetViews>
  <sheetFormatPr baseColWidth="10" defaultColWidth="9.140625" defaultRowHeight="15"/>
  <cols>
    <col min="2" max="2" width="66" customWidth="1"/>
    <col min="3" max="6" width="14.42578125" customWidth="1"/>
    <col min="7" max="7" width="9.140625" bestFit="1" customWidth="1"/>
    <col min="8" max="8" width="36.5703125" bestFit="1" customWidth="1"/>
  </cols>
  <sheetData>
    <row r="1" spans="2:8" ht="18.75">
      <c r="B1" s="12" t="s">
        <v>474</v>
      </c>
      <c r="E1" t="s">
        <v>845</v>
      </c>
    </row>
    <row r="2" spans="2:8" ht="34.5" customHeight="1">
      <c r="B2" s="2" t="s">
        <v>475</v>
      </c>
      <c r="C2" s="9" t="s">
        <v>476</v>
      </c>
      <c r="D2" s="9" t="s">
        <v>477</v>
      </c>
      <c r="E2" s="9" t="s">
        <v>478</v>
      </c>
      <c r="F2" s="2" t="s">
        <v>479</v>
      </c>
    </row>
    <row r="3" spans="2:8">
      <c r="B3" s="45" t="s">
        <v>124</v>
      </c>
      <c r="C3" s="46">
        <v>223269582000</v>
      </c>
      <c r="D3" s="46">
        <v>216873836000</v>
      </c>
      <c r="E3" s="46">
        <f t="shared" ref="E3:E66" si="0">+D3-C3</f>
        <v>-6395746000</v>
      </c>
      <c r="F3" s="47">
        <f t="shared" ref="F3:F66" si="1">IFERROR((D3/C3-1),"")</f>
        <v>-2.864584572026474E-2</v>
      </c>
    </row>
    <row r="4" spans="2:8">
      <c r="B4" s="35" t="s">
        <v>12</v>
      </c>
      <c r="C4" s="4">
        <v>44992058000</v>
      </c>
      <c r="D4" s="4">
        <v>47297039000</v>
      </c>
      <c r="E4" s="4">
        <f t="shared" si="0"/>
        <v>2304981000</v>
      </c>
      <c r="F4" s="5">
        <f t="shared" si="1"/>
        <v>5.1230841674323901E-2</v>
      </c>
      <c r="H4" s="20"/>
    </row>
    <row r="5" spans="2:8">
      <c r="B5" s="41" t="s">
        <v>125</v>
      </c>
      <c r="C5" s="4">
        <v>44992058000</v>
      </c>
      <c r="D5" s="4">
        <v>47297039000</v>
      </c>
      <c r="E5" s="4">
        <f t="shared" si="0"/>
        <v>2304981000</v>
      </c>
      <c r="F5" s="5">
        <f t="shared" si="1"/>
        <v>5.1230841674323901E-2</v>
      </c>
    </row>
    <row r="6" spans="2:8">
      <c r="B6" s="35" t="s">
        <v>14</v>
      </c>
      <c r="C6" s="4">
        <v>178277524000</v>
      </c>
      <c r="D6" s="4">
        <v>169576797000</v>
      </c>
      <c r="E6" s="4">
        <f t="shared" si="0"/>
        <v>-8700727000</v>
      </c>
      <c r="F6" s="5">
        <f t="shared" si="1"/>
        <v>-4.8804396677620487E-2</v>
      </c>
    </row>
    <row r="7" spans="2:8">
      <c r="B7" s="41" t="s">
        <v>126</v>
      </c>
      <c r="C7" s="4">
        <v>6636288000</v>
      </c>
      <c r="D7" s="4">
        <v>7599711000</v>
      </c>
      <c r="E7" s="4">
        <f t="shared" si="0"/>
        <v>963423000</v>
      </c>
      <c r="F7" s="5">
        <f t="shared" si="1"/>
        <v>0.14517498336419399</v>
      </c>
    </row>
    <row r="8" spans="2:8">
      <c r="B8" s="41" t="s">
        <v>127</v>
      </c>
      <c r="C8" s="4">
        <v>521795000</v>
      </c>
      <c r="D8" s="4">
        <v>471795000</v>
      </c>
      <c r="E8" s="4">
        <f t="shared" si="0"/>
        <v>-50000000</v>
      </c>
      <c r="F8" s="5">
        <f t="shared" si="1"/>
        <v>-9.5823072279343391E-2</v>
      </c>
    </row>
    <row r="9" spans="2:8">
      <c r="B9" s="41" t="s">
        <v>128</v>
      </c>
      <c r="C9" s="4">
        <v>13661390000</v>
      </c>
      <c r="D9" s="4">
        <v>14636845000</v>
      </c>
      <c r="E9" s="4">
        <f t="shared" si="0"/>
        <v>975455000</v>
      </c>
      <c r="F9" s="5">
        <f t="shared" si="1"/>
        <v>7.1402324360844593E-2</v>
      </c>
    </row>
    <row r="10" spans="2:8">
      <c r="B10" s="41" t="s">
        <v>129</v>
      </c>
      <c r="C10" s="4">
        <v>24801950000</v>
      </c>
      <c r="D10" s="4">
        <v>20376253000</v>
      </c>
      <c r="E10" s="4">
        <f t="shared" si="0"/>
        <v>-4425697000</v>
      </c>
      <c r="F10" s="5">
        <f t="shared" si="1"/>
        <v>-0.17844149351159888</v>
      </c>
    </row>
    <row r="11" spans="2:8">
      <c r="B11" s="41" t="s">
        <v>130</v>
      </c>
      <c r="C11" s="4">
        <v>62324193000</v>
      </c>
      <c r="D11" s="4">
        <v>48649191000</v>
      </c>
      <c r="E11" s="4">
        <f t="shared" si="0"/>
        <v>-13675002000</v>
      </c>
      <c r="F11" s="5">
        <f t="shared" si="1"/>
        <v>-0.21941723336874974</v>
      </c>
    </row>
    <row r="12" spans="2:8">
      <c r="B12" s="41" t="s">
        <v>131</v>
      </c>
      <c r="C12" s="4">
        <v>4744468000</v>
      </c>
      <c r="D12" s="4">
        <v>5095267000</v>
      </c>
      <c r="E12" s="4">
        <f t="shared" si="0"/>
        <v>350799000</v>
      </c>
      <c r="F12" s="5">
        <f t="shared" si="1"/>
        <v>7.393853220213531E-2</v>
      </c>
    </row>
    <row r="13" spans="2:8">
      <c r="B13" s="41" t="s">
        <v>132</v>
      </c>
      <c r="C13" s="4">
        <v>30336832000</v>
      </c>
      <c r="D13" s="4">
        <v>36661832000</v>
      </c>
      <c r="E13" s="4">
        <f t="shared" si="0"/>
        <v>6325000000</v>
      </c>
      <c r="F13" s="5">
        <f t="shared" si="1"/>
        <v>0.20849243586146371</v>
      </c>
    </row>
    <row r="14" spans="2:8">
      <c r="B14" s="41" t="s">
        <v>133</v>
      </c>
      <c r="C14" s="4">
        <v>4459313000</v>
      </c>
      <c r="D14" s="4">
        <v>4309313000</v>
      </c>
      <c r="E14" s="4">
        <f t="shared" si="0"/>
        <v>-150000000</v>
      </c>
      <c r="F14" s="5">
        <f t="shared" si="1"/>
        <v>-3.363746837237036E-2</v>
      </c>
    </row>
    <row r="15" spans="2:8">
      <c r="B15" s="41" t="s">
        <v>134</v>
      </c>
      <c r="C15" s="4">
        <v>6900000000</v>
      </c>
      <c r="D15" s="4">
        <v>7060750000</v>
      </c>
      <c r="E15" s="4">
        <f t="shared" si="0"/>
        <v>160750000</v>
      </c>
      <c r="F15" s="5">
        <f t="shared" si="1"/>
        <v>2.3297101449275326E-2</v>
      </c>
    </row>
    <row r="16" spans="2:8">
      <c r="B16" s="41" t="s">
        <v>135</v>
      </c>
      <c r="C16" s="4">
        <v>23891295000</v>
      </c>
      <c r="D16" s="4">
        <v>24715840000</v>
      </c>
      <c r="E16" s="4">
        <f t="shared" si="0"/>
        <v>824545000</v>
      </c>
      <c r="F16" s="5">
        <f t="shared" si="1"/>
        <v>3.4512361092188693E-2</v>
      </c>
    </row>
    <row r="17" spans="2:6">
      <c r="B17" s="35" t="s">
        <v>156</v>
      </c>
      <c r="C17" s="4">
        <v>0</v>
      </c>
      <c r="D17" s="4"/>
      <c r="E17" s="4">
        <f t="shared" si="0"/>
        <v>0</v>
      </c>
      <c r="F17" s="5" t="str">
        <f t="shared" si="1"/>
        <v/>
      </c>
    </row>
    <row r="18" spans="2:6">
      <c r="B18" s="41" t="s">
        <v>125</v>
      </c>
      <c r="C18" s="4">
        <v>0</v>
      </c>
      <c r="D18" s="4"/>
      <c r="E18" s="4">
        <f t="shared" si="0"/>
        <v>0</v>
      </c>
      <c r="F18" s="5" t="str">
        <f t="shared" si="1"/>
        <v/>
      </c>
    </row>
    <row r="19" spans="2:6">
      <c r="B19" s="45" t="s">
        <v>395</v>
      </c>
      <c r="C19" s="46">
        <v>213263951000</v>
      </c>
      <c r="D19" s="46">
        <v>209573317000</v>
      </c>
      <c r="E19" s="46">
        <f t="shared" si="0"/>
        <v>-3690634000</v>
      </c>
      <c r="F19" s="47">
        <f t="shared" si="1"/>
        <v>-1.7305475129268277E-2</v>
      </c>
    </row>
    <row r="20" spans="2:6">
      <c r="B20" s="35" t="s">
        <v>12</v>
      </c>
      <c r="C20" s="4">
        <v>131108621000</v>
      </c>
      <c r="D20" s="4">
        <v>136781402000</v>
      </c>
      <c r="E20" s="4">
        <f t="shared" si="0"/>
        <v>5672781000</v>
      </c>
      <c r="F20" s="5">
        <f t="shared" si="1"/>
        <v>4.3267795486919169E-2</v>
      </c>
    </row>
    <row r="21" spans="2:6">
      <c r="B21" s="41" t="s">
        <v>396</v>
      </c>
      <c r="C21" s="4">
        <v>131108621000</v>
      </c>
      <c r="D21" s="4">
        <v>136781402000</v>
      </c>
      <c r="E21" s="4">
        <f t="shared" si="0"/>
        <v>5672781000</v>
      </c>
      <c r="F21" s="5">
        <f t="shared" si="1"/>
        <v>4.3267795486919169E-2</v>
      </c>
    </row>
    <row r="22" spans="2:6">
      <c r="B22" s="35" t="s">
        <v>14</v>
      </c>
      <c r="C22" s="4">
        <v>82062242000</v>
      </c>
      <c r="D22" s="4">
        <v>72692265000</v>
      </c>
      <c r="E22" s="4">
        <f t="shared" si="0"/>
        <v>-9369977000</v>
      </c>
      <c r="F22" s="5">
        <f t="shared" si="1"/>
        <v>-0.11418134298597393</v>
      </c>
    </row>
    <row r="23" spans="2:6">
      <c r="B23" s="41" t="s">
        <v>397</v>
      </c>
      <c r="C23" s="4">
        <v>1109000000</v>
      </c>
      <c r="D23" s="4">
        <v>1013853000</v>
      </c>
      <c r="E23" s="4">
        <f t="shared" si="0"/>
        <v>-95147000</v>
      </c>
      <c r="F23" s="5">
        <f t="shared" si="1"/>
        <v>-8.5795311091073079E-2</v>
      </c>
    </row>
    <row r="24" spans="2:6">
      <c r="B24" s="41" t="s">
        <v>398</v>
      </c>
      <c r="C24" s="4">
        <v>3025408000</v>
      </c>
      <c r="D24" s="4">
        <v>6795490000</v>
      </c>
      <c r="E24" s="4">
        <f t="shared" si="0"/>
        <v>3770082000</v>
      </c>
      <c r="F24" s="5">
        <f t="shared" si="1"/>
        <v>1.2461400247503809</v>
      </c>
    </row>
    <row r="25" spans="2:6">
      <c r="B25" s="41" t="s">
        <v>399</v>
      </c>
      <c r="C25" s="4">
        <v>13059617000</v>
      </c>
      <c r="D25" s="4">
        <v>16019582000</v>
      </c>
      <c r="E25" s="4">
        <f t="shared" si="0"/>
        <v>2959965000</v>
      </c>
      <c r="F25" s="5">
        <f t="shared" si="1"/>
        <v>0.22665021493356208</v>
      </c>
    </row>
    <row r="26" spans="2:6">
      <c r="B26" s="41" t="s">
        <v>834</v>
      </c>
      <c r="C26" s="4">
        <v>1497272000</v>
      </c>
      <c r="D26" s="4"/>
      <c r="E26" s="4">
        <f t="shared" si="0"/>
        <v>-1497272000</v>
      </c>
      <c r="F26" s="5">
        <f t="shared" si="1"/>
        <v>-1</v>
      </c>
    </row>
    <row r="27" spans="2:6">
      <c r="B27" s="41" t="s">
        <v>400</v>
      </c>
      <c r="C27" s="4">
        <v>418798000</v>
      </c>
      <c r="D27" s="4">
        <v>492430000</v>
      </c>
      <c r="E27" s="4">
        <f t="shared" si="0"/>
        <v>73632000</v>
      </c>
      <c r="F27" s="5">
        <f t="shared" si="1"/>
        <v>0.17581745853609609</v>
      </c>
    </row>
    <row r="28" spans="2:6">
      <c r="B28" s="41" t="s">
        <v>401</v>
      </c>
      <c r="C28" s="4"/>
      <c r="D28" s="4">
        <v>1066901000</v>
      </c>
      <c r="E28" s="4">
        <f t="shared" si="0"/>
        <v>1066901000</v>
      </c>
      <c r="F28" s="5" t="str">
        <f t="shared" si="1"/>
        <v/>
      </c>
    </row>
    <row r="29" spans="2:6">
      <c r="B29" s="41" t="s">
        <v>16</v>
      </c>
      <c r="C29" s="4"/>
      <c r="D29" s="4">
        <v>684930000</v>
      </c>
      <c r="E29" s="4">
        <f t="shared" si="0"/>
        <v>684930000</v>
      </c>
      <c r="F29" s="5" t="str">
        <f t="shared" si="1"/>
        <v/>
      </c>
    </row>
    <row r="30" spans="2:6">
      <c r="B30" s="41" t="s">
        <v>402</v>
      </c>
      <c r="C30" s="4"/>
      <c r="D30" s="4">
        <v>3489356000</v>
      </c>
      <c r="E30" s="4">
        <f t="shared" si="0"/>
        <v>3489356000</v>
      </c>
      <c r="F30" s="5" t="str">
        <f t="shared" si="1"/>
        <v/>
      </c>
    </row>
    <row r="31" spans="2:6">
      <c r="B31" s="41" t="s">
        <v>403</v>
      </c>
      <c r="C31" s="4">
        <v>1948307000</v>
      </c>
      <c r="D31" s="4">
        <v>2290999000</v>
      </c>
      <c r="E31" s="4">
        <f t="shared" si="0"/>
        <v>342692000</v>
      </c>
      <c r="F31" s="5">
        <f t="shared" si="1"/>
        <v>0.17589219768753073</v>
      </c>
    </row>
    <row r="32" spans="2:6">
      <c r="B32" s="41" t="s">
        <v>404</v>
      </c>
      <c r="C32" s="4">
        <v>37304313000</v>
      </c>
      <c r="D32" s="4">
        <v>13356017000</v>
      </c>
      <c r="E32" s="4">
        <f t="shared" si="0"/>
        <v>-23948296000</v>
      </c>
      <c r="F32" s="5">
        <f t="shared" si="1"/>
        <v>-0.64197123801743783</v>
      </c>
    </row>
    <row r="33" spans="2:6">
      <c r="B33" s="41" t="s">
        <v>405</v>
      </c>
      <c r="C33" s="4">
        <v>16622975000</v>
      </c>
      <c r="D33" s="4">
        <v>11396309000</v>
      </c>
      <c r="E33" s="4">
        <f t="shared" si="0"/>
        <v>-5226666000</v>
      </c>
      <c r="F33" s="5">
        <f t="shared" si="1"/>
        <v>-0.31442422310085893</v>
      </c>
    </row>
    <row r="34" spans="2:6">
      <c r="B34" s="41" t="s">
        <v>406</v>
      </c>
      <c r="C34" s="4">
        <v>2443000000</v>
      </c>
      <c r="D34" s="4">
        <v>2999269000</v>
      </c>
      <c r="E34" s="4">
        <f t="shared" si="0"/>
        <v>556269000</v>
      </c>
      <c r="F34" s="5">
        <f t="shared" si="1"/>
        <v>0.22769914040114614</v>
      </c>
    </row>
    <row r="35" spans="2:6">
      <c r="B35" s="41" t="s">
        <v>835</v>
      </c>
      <c r="C35" s="4">
        <v>685206000</v>
      </c>
      <c r="D35" s="4"/>
      <c r="E35" s="4">
        <f t="shared" si="0"/>
        <v>-685206000</v>
      </c>
      <c r="F35" s="5">
        <f t="shared" si="1"/>
        <v>-1</v>
      </c>
    </row>
    <row r="36" spans="2:6">
      <c r="B36" s="41" t="s">
        <v>836</v>
      </c>
      <c r="C36" s="4">
        <v>3948346000</v>
      </c>
      <c r="D36" s="4"/>
      <c r="E36" s="4">
        <f t="shared" si="0"/>
        <v>-3948346000</v>
      </c>
      <c r="F36" s="5">
        <f t="shared" si="1"/>
        <v>-1</v>
      </c>
    </row>
    <row r="37" spans="2:6">
      <c r="B37" s="41" t="s">
        <v>407</v>
      </c>
      <c r="C37" s="4"/>
      <c r="D37" s="4">
        <v>966053000</v>
      </c>
      <c r="E37" s="4">
        <f t="shared" si="0"/>
        <v>966053000</v>
      </c>
      <c r="F37" s="5" t="str">
        <f t="shared" si="1"/>
        <v/>
      </c>
    </row>
    <row r="38" spans="2:6">
      <c r="B38" s="41" t="s">
        <v>57</v>
      </c>
      <c r="C38" s="4"/>
      <c r="D38" s="4">
        <v>639086000</v>
      </c>
      <c r="E38" s="4">
        <f t="shared" si="0"/>
        <v>639086000</v>
      </c>
      <c r="F38" s="5" t="str">
        <f t="shared" si="1"/>
        <v/>
      </c>
    </row>
    <row r="39" spans="2:6">
      <c r="B39" s="41" t="s">
        <v>73</v>
      </c>
      <c r="C39" s="4"/>
      <c r="D39" s="4">
        <v>481065000</v>
      </c>
      <c r="E39" s="4">
        <f t="shared" si="0"/>
        <v>481065000</v>
      </c>
      <c r="F39" s="5" t="str">
        <f t="shared" si="1"/>
        <v/>
      </c>
    </row>
    <row r="40" spans="2:6">
      <c r="B40" s="41" t="s">
        <v>37</v>
      </c>
      <c r="C40" s="4"/>
      <c r="D40" s="4">
        <v>11000925000</v>
      </c>
      <c r="E40" s="4">
        <f t="shared" si="0"/>
        <v>11000925000</v>
      </c>
      <c r="F40" s="5" t="str">
        <f t="shared" si="1"/>
        <v/>
      </c>
    </row>
    <row r="41" spans="2:6">
      <c r="B41" s="35" t="s">
        <v>156</v>
      </c>
      <c r="C41" s="4">
        <v>93088000</v>
      </c>
      <c r="D41" s="4">
        <v>99650000</v>
      </c>
      <c r="E41" s="4">
        <f t="shared" si="0"/>
        <v>6562000</v>
      </c>
      <c r="F41" s="5">
        <f t="shared" si="1"/>
        <v>7.0492437263664387E-2</v>
      </c>
    </row>
    <row r="42" spans="2:6">
      <c r="B42" s="41" t="s">
        <v>396</v>
      </c>
      <c r="C42" s="4">
        <v>93088000</v>
      </c>
      <c r="D42" s="4">
        <v>99650000</v>
      </c>
      <c r="E42" s="4">
        <f t="shared" si="0"/>
        <v>6562000</v>
      </c>
      <c r="F42" s="5">
        <f t="shared" si="1"/>
        <v>7.0492437263664387E-2</v>
      </c>
    </row>
    <row r="43" spans="2:6">
      <c r="B43" s="45" t="s">
        <v>357</v>
      </c>
      <c r="C43" s="46">
        <v>141442835000</v>
      </c>
      <c r="D43" s="46">
        <v>139994196000</v>
      </c>
      <c r="E43" s="46">
        <f t="shared" si="0"/>
        <v>-1448639000</v>
      </c>
      <c r="F43" s="47">
        <f t="shared" si="1"/>
        <v>-1.0241869091495492E-2</v>
      </c>
    </row>
    <row r="44" spans="2:6">
      <c r="B44" s="35" t="s">
        <v>12</v>
      </c>
      <c r="C44" s="4">
        <v>34284374000</v>
      </c>
      <c r="D44" s="4">
        <v>35840589000</v>
      </c>
      <c r="E44" s="4">
        <f t="shared" si="0"/>
        <v>1556215000</v>
      </c>
      <c r="F44" s="5">
        <f t="shared" si="1"/>
        <v>4.539137859130804E-2</v>
      </c>
    </row>
    <row r="45" spans="2:6">
      <c r="B45" s="41" t="s">
        <v>358</v>
      </c>
      <c r="C45" s="4">
        <v>34284374000</v>
      </c>
      <c r="D45" s="4">
        <v>35840589000</v>
      </c>
      <c r="E45" s="4">
        <f t="shared" si="0"/>
        <v>1556215000</v>
      </c>
      <c r="F45" s="5">
        <f t="shared" si="1"/>
        <v>4.539137859130804E-2</v>
      </c>
    </row>
    <row r="46" spans="2:6">
      <c r="B46" s="35" t="s">
        <v>14</v>
      </c>
      <c r="C46" s="4">
        <v>107158461000</v>
      </c>
      <c r="D46" s="4">
        <v>104153607000</v>
      </c>
      <c r="E46" s="4">
        <f t="shared" si="0"/>
        <v>-3004854000</v>
      </c>
      <c r="F46" s="5">
        <f t="shared" si="1"/>
        <v>-2.8041220188856575E-2</v>
      </c>
    </row>
    <row r="47" spans="2:6">
      <c r="B47" s="41" t="s">
        <v>359</v>
      </c>
      <c r="C47" s="4">
        <v>2521000000</v>
      </c>
      <c r="D47" s="4">
        <v>2382866000</v>
      </c>
      <c r="E47" s="4">
        <f t="shared" si="0"/>
        <v>-138134000</v>
      </c>
      <c r="F47" s="5">
        <f t="shared" si="1"/>
        <v>-5.4793335977786572E-2</v>
      </c>
    </row>
    <row r="48" spans="2:6">
      <c r="B48" s="41" t="s">
        <v>360</v>
      </c>
      <c r="C48" s="4">
        <v>11097379000</v>
      </c>
      <c r="D48" s="4">
        <v>10839939000</v>
      </c>
      <c r="E48" s="4">
        <f t="shared" si="0"/>
        <v>-257440000</v>
      </c>
      <c r="F48" s="5">
        <f t="shared" si="1"/>
        <v>-2.3198270510541241E-2</v>
      </c>
    </row>
    <row r="49" spans="2:6">
      <c r="B49" s="41" t="s">
        <v>361</v>
      </c>
      <c r="C49" s="4">
        <v>2244000000</v>
      </c>
      <c r="D49" s="4">
        <v>2104579000</v>
      </c>
      <c r="E49" s="4">
        <f t="shared" si="0"/>
        <v>-139421000</v>
      </c>
      <c r="F49" s="5">
        <f t="shared" si="1"/>
        <v>-6.2130570409982155E-2</v>
      </c>
    </row>
    <row r="50" spans="2:6">
      <c r="B50" s="41" t="s">
        <v>362</v>
      </c>
      <c r="C50" s="4">
        <v>12425161000</v>
      </c>
      <c r="D50" s="4">
        <v>12559685000</v>
      </c>
      <c r="E50" s="4">
        <f t="shared" si="0"/>
        <v>134524000</v>
      </c>
      <c r="F50" s="5">
        <f t="shared" si="1"/>
        <v>1.0826740997561313E-2</v>
      </c>
    </row>
    <row r="51" spans="2:6">
      <c r="B51" s="41" t="s">
        <v>363</v>
      </c>
      <c r="C51" s="4">
        <v>36312000000</v>
      </c>
      <c r="D51" s="4">
        <v>35469625000</v>
      </c>
      <c r="E51" s="4">
        <f t="shared" si="0"/>
        <v>-842375000</v>
      </c>
      <c r="F51" s="5">
        <f t="shared" si="1"/>
        <v>-2.3198254020709408E-2</v>
      </c>
    </row>
    <row r="52" spans="2:6">
      <c r="B52" s="41" t="s">
        <v>364</v>
      </c>
      <c r="C52" s="4">
        <v>1635000000</v>
      </c>
      <c r="D52" s="4">
        <v>1677071000</v>
      </c>
      <c r="E52" s="4">
        <f t="shared" si="0"/>
        <v>42071000</v>
      </c>
      <c r="F52" s="5">
        <f t="shared" si="1"/>
        <v>2.5731498470948022E-2</v>
      </c>
    </row>
    <row r="53" spans="2:6">
      <c r="B53" s="41" t="s">
        <v>365</v>
      </c>
      <c r="C53" s="4">
        <v>14981798000</v>
      </c>
      <c r="D53" s="4">
        <v>14215467000</v>
      </c>
      <c r="E53" s="4">
        <f t="shared" si="0"/>
        <v>-766331000</v>
      </c>
      <c r="F53" s="5">
        <f t="shared" si="1"/>
        <v>-5.1150803127902322E-2</v>
      </c>
    </row>
    <row r="54" spans="2:6">
      <c r="B54" s="41" t="s">
        <v>366</v>
      </c>
      <c r="C54" s="4">
        <v>1863000000</v>
      </c>
      <c r="D54" s="4">
        <v>1742658000</v>
      </c>
      <c r="E54" s="4">
        <f t="shared" si="0"/>
        <v>-120342000</v>
      </c>
      <c r="F54" s="5">
        <f t="shared" si="1"/>
        <v>-6.4595813204508912E-2</v>
      </c>
    </row>
    <row r="55" spans="2:6">
      <c r="B55" s="41" t="s">
        <v>367</v>
      </c>
      <c r="C55" s="4">
        <v>2258000000</v>
      </c>
      <c r="D55" s="4">
        <v>2088683000</v>
      </c>
      <c r="E55" s="4">
        <f t="shared" si="0"/>
        <v>-169317000</v>
      </c>
      <c r="F55" s="5">
        <f t="shared" si="1"/>
        <v>-7.4985385296722717E-2</v>
      </c>
    </row>
    <row r="56" spans="2:6">
      <c r="B56" s="41" t="s">
        <v>368</v>
      </c>
      <c r="C56" s="4">
        <v>2646000000</v>
      </c>
      <c r="D56" s="4">
        <v>2461102000</v>
      </c>
      <c r="E56" s="4">
        <f t="shared" si="0"/>
        <v>-184898000</v>
      </c>
      <c r="F56" s="5">
        <f t="shared" si="1"/>
        <v>-6.9878306878306873E-2</v>
      </c>
    </row>
    <row r="57" spans="2:6">
      <c r="B57" s="41" t="s">
        <v>369</v>
      </c>
      <c r="C57" s="4">
        <v>2344000000</v>
      </c>
      <c r="D57" s="4">
        <v>2316708000</v>
      </c>
      <c r="E57" s="4">
        <f t="shared" si="0"/>
        <v>-27292000</v>
      </c>
      <c r="F57" s="5">
        <f t="shared" si="1"/>
        <v>-1.1643344709897585E-2</v>
      </c>
    </row>
    <row r="58" spans="2:6">
      <c r="B58" s="41" t="s">
        <v>370</v>
      </c>
      <c r="C58" s="4">
        <v>12817123000</v>
      </c>
      <c r="D58" s="4">
        <v>12211676000</v>
      </c>
      <c r="E58" s="4">
        <f t="shared" si="0"/>
        <v>-605447000</v>
      </c>
      <c r="F58" s="5">
        <f t="shared" si="1"/>
        <v>-4.7237355840308304E-2</v>
      </c>
    </row>
    <row r="59" spans="2:6">
      <c r="B59" s="41" t="s">
        <v>371</v>
      </c>
      <c r="C59" s="4">
        <v>4014000000</v>
      </c>
      <c r="D59" s="4">
        <v>3775829000</v>
      </c>
      <c r="E59" s="4">
        <f t="shared" si="0"/>
        <v>-238171000</v>
      </c>
      <c r="F59" s="5">
        <f t="shared" si="1"/>
        <v>-5.9335077229696109E-2</v>
      </c>
    </row>
    <row r="60" spans="2:6">
      <c r="B60" s="41" t="s">
        <v>37</v>
      </c>
      <c r="C60" s="4"/>
      <c r="D60" s="4">
        <v>307719000</v>
      </c>
      <c r="E60" s="4">
        <f t="shared" si="0"/>
        <v>307719000</v>
      </c>
      <c r="F60" s="5" t="str">
        <f t="shared" si="1"/>
        <v/>
      </c>
    </row>
    <row r="61" spans="2:6">
      <c r="B61" s="45" t="s">
        <v>136</v>
      </c>
      <c r="C61" s="46">
        <v>89848889000</v>
      </c>
      <c r="D61" s="46">
        <v>88464749000</v>
      </c>
      <c r="E61" s="46">
        <f t="shared" si="0"/>
        <v>-1384140000</v>
      </c>
      <c r="F61" s="47">
        <f t="shared" si="1"/>
        <v>-1.5405198833343348E-2</v>
      </c>
    </row>
    <row r="62" spans="2:6">
      <c r="B62" s="35" t="s">
        <v>12</v>
      </c>
      <c r="C62" s="4">
        <v>22546246000</v>
      </c>
      <c r="D62" s="4">
        <v>23431235000</v>
      </c>
      <c r="E62" s="4">
        <f t="shared" si="0"/>
        <v>884989000</v>
      </c>
      <c r="F62" s="5">
        <f t="shared" si="1"/>
        <v>3.925216641386764E-2</v>
      </c>
    </row>
    <row r="63" spans="2:6">
      <c r="B63" s="41" t="s">
        <v>137</v>
      </c>
      <c r="C63" s="4">
        <v>22546246000</v>
      </c>
      <c r="D63" s="4">
        <v>23431235000</v>
      </c>
      <c r="E63" s="4">
        <f t="shared" si="0"/>
        <v>884989000</v>
      </c>
      <c r="F63" s="5">
        <f t="shared" si="1"/>
        <v>3.925216641386764E-2</v>
      </c>
    </row>
    <row r="64" spans="2:6">
      <c r="B64" s="35" t="s">
        <v>14</v>
      </c>
      <c r="C64" s="4">
        <v>67302643000</v>
      </c>
      <c r="D64" s="4">
        <v>65033514000</v>
      </c>
      <c r="E64" s="4">
        <f t="shared" si="0"/>
        <v>-2269129000</v>
      </c>
      <c r="F64" s="5">
        <f t="shared" si="1"/>
        <v>-3.3715302978517547E-2</v>
      </c>
    </row>
    <row r="65" spans="2:6">
      <c r="B65" s="41" t="s">
        <v>138</v>
      </c>
      <c r="C65" s="4">
        <v>20960654000</v>
      </c>
      <c r="D65" s="4">
        <v>21326651000</v>
      </c>
      <c r="E65" s="4">
        <f t="shared" si="0"/>
        <v>365997000</v>
      </c>
      <c r="F65" s="5">
        <f t="shared" si="1"/>
        <v>1.7461144103614323E-2</v>
      </c>
    </row>
    <row r="66" spans="2:6">
      <c r="B66" s="41" t="s">
        <v>139</v>
      </c>
      <c r="C66" s="4">
        <v>9371207000</v>
      </c>
      <c r="D66" s="4">
        <v>8196269000</v>
      </c>
      <c r="E66" s="4">
        <f t="shared" si="0"/>
        <v>-1174938000</v>
      </c>
      <c r="F66" s="5">
        <f t="shared" si="1"/>
        <v>-0.12537744604296974</v>
      </c>
    </row>
    <row r="67" spans="2:6">
      <c r="B67" s="41" t="s">
        <v>140</v>
      </c>
      <c r="C67" s="4">
        <v>897670000</v>
      </c>
      <c r="D67" s="4">
        <v>931000000</v>
      </c>
      <c r="E67" s="4">
        <f t="shared" ref="E67:E130" si="2">+D67-C67</f>
        <v>33330000</v>
      </c>
      <c r="F67" s="5">
        <f t="shared" ref="F67:F130" si="3">IFERROR((D67/C67-1),"")</f>
        <v>3.7129457372976793E-2</v>
      </c>
    </row>
    <row r="68" spans="2:6">
      <c r="B68" s="41" t="s">
        <v>141</v>
      </c>
      <c r="C68" s="4">
        <v>1795807000</v>
      </c>
      <c r="D68" s="4">
        <v>1180137000</v>
      </c>
      <c r="E68" s="4">
        <f t="shared" si="2"/>
        <v>-615670000</v>
      </c>
      <c r="F68" s="5">
        <f t="shared" si="3"/>
        <v>-0.34283750982148975</v>
      </c>
    </row>
    <row r="69" spans="2:6">
      <c r="B69" s="41" t="s">
        <v>837</v>
      </c>
      <c r="C69" s="4">
        <v>2275097000</v>
      </c>
      <c r="D69" s="4"/>
      <c r="E69" s="4">
        <f t="shared" si="2"/>
        <v>-2275097000</v>
      </c>
      <c r="F69" s="5">
        <f t="shared" si="3"/>
        <v>-1</v>
      </c>
    </row>
    <row r="70" spans="2:6">
      <c r="B70" s="41" t="s">
        <v>142</v>
      </c>
      <c r="C70" s="4">
        <v>9220747000</v>
      </c>
      <c r="D70" s="4">
        <v>8693219000</v>
      </c>
      <c r="E70" s="4">
        <f t="shared" si="2"/>
        <v>-527528000</v>
      </c>
      <c r="F70" s="5">
        <f t="shared" si="3"/>
        <v>-5.7210983014716721E-2</v>
      </c>
    </row>
    <row r="71" spans="2:6">
      <c r="B71" s="41" t="s">
        <v>143</v>
      </c>
      <c r="C71" s="4">
        <v>11614987000</v>
      </c>
      <c r="D71" s="4">
        <v>15269381000</v>
      </c>
      <c r="E71" s="4">
        <f t="shared" si="2"/>
        <v>3654394000</v>
      </c>
      <c r="F71" s="5">
        <f t="shared" si="3"/>
        <v>0.31462747224770893</v>
      </c>
    </row>
    <row r="72" spans="2:6">
      <c r="B72" s="41" t="s">
        <v>144</v>
      </c>
      <c r="C72" s="4">
        <v>11166474000</v>
      </c>
      <c r="D72" s="4">
        <v>6992655000</v>
      </c>
      <c r="E72" s="4">
        <f t="shared" si="2"/>
        <v>-4173819000</v>
      </c>
      <c r="F72" s="5">
        <f t="shared" si="3"/>
        <v>-0.37378128494276708</v>
      </c>
    </row>
    <row r="73" spans="2:6">
      <c r="B73" s="41" t="s">
        <v>58</v>
      </c>
      <c r="C73" s="4"/>
      <c r="D73" s="4">
        <v>954202000</v>
      </c>
      <c r="E73" s="4">
        <f t="shared" si="2"/>
        <v>954202000</v>
      </c>
      <c r="F73" s="5" t="str">
        <f t="shared" si="3"/>
        <v/>
      </c>
    </row>
    <row r="74" spans="2:6">
      <c r="B74" s="41" t="s">
        <v>37</v>
      </c>
      <c r="C74" s="4"/>
      <c r="D74" s="4">
        <v>1490000000</v>
      </c>
      <c r="E74" s="4">
        <f t="shared" si="2"/>
        <v>1490000000</v>
      </c>
      <c r="F74" s="5" t="str">
        <f t="shared" si="3"/>
        <v/>
      </c>
    </row>
    <row r="75" spans="2:6">
      <c r="B75" s="45" t="s">
        <v>27</v>
      </c>
      <c r="C75" s="46">
        <v>62198183000</v>
      </c>
      <c r="D75" s="46">
        <v>60002382000</v>
      </c>
      <c r="E75" s="46">
        <f t="shared" si="2"/>
        <v>-2195801000</v>
      </c>
      <c r="F75" s="47">
        <f t="shared" si="3"/>
        <v>-3.5303298168694042E-2</v>
      </c>
    </row>
    <row r="76" spans="2:6">
      <c r="B76" s="35" t="s">
        <v>12</v>
      </c>
      <c r="C76" s="4">
        <v>29279665000</v>
      </c>
      <c r="D76" s="4">
        <v>30125853000</v>
      </c>
      <c r="E76" s="4">
        <f t="shared" si="2"/>
        <v>846188000</v>
      </c>
      <c r="F76" s="5">
        <f t="shared" si="3"/>
        <v>2.8900194042520644E-2</v>
      </c>
    </row>
    <row r="77" spans="2:6">
      <c r="B77" s="41" t="s">
        <v>28</v>
      </c>
      <c r="C77" s="4">
        <v>29279665000</v>
      </c>
      <c r="D77" s="4">
        <v>30125853000</v>
      </c>
      <c r="E77" s="4">
        <f t="shared" si="2"/>
        <v>846188000</v>
      </c>
      <c r="F77" s="5">
        <f t="shared" si="3"/>
        <v>2.8900194042520644E-2</v>
      </c>
    </row>
    <row r="78" spans="2:6">
      <c r="B78" s="35" t="s">
        <v>14</v>
      </c>
      <c r="C78" s="4">
        <v>32918518000</v>
      </c>
      <c r="D78" s="4">
        <v>29876529000</v>
      </c>
      <c r="E78" s="4">
        <f t="shared" si="2"/>
        <v>-3041989000</v>
      </c>
      <c r="F78" s="5">
        <f t="shared" si="3"/>
        <v>-9.2409658296281783E-2</v>
      </c>
    </row>
    <row r="79" spans="2:6">
      <c r="B79" s="41" t="s">
        <v>29</v>
      </c>
      <c r="C79" s="4">
        <v>1950000000</v>
      </c>
      <c r="D79" s="4">
        <v>1000000000</v>
      </c>
      <c r="E79" s="4">
        <f t="shared" si="2"/>
        <v>-950000000</v>
      </c>
      <c r="F79" s="5">
        <f t="shared" si="3"/>
        <v>-0.48717948717948723</v>
      </c>
    </row>
    <row r="80" spans="2:6">
      <c r="B80" s="41" t="s">
        <v>30</v>
      </c>
      <c r="C80" s="4">
        <v>1500000000</v>
      </c>
      <c r="D80" s="4">
        <v>800000000</v>
      </c>
      <c r="E80" s="4">
        <f t="shared" si="2"/>
        <v>-700000000</v>
      </c>
      <c r="F80" s="5">
        <f t="shared" si="3"/>
        <v>-0.46666666666666667</v>
      </c>
    </row>
    <row r="81" spans="2:6">
      <c r="B81" s="41" t="s">
        <v>31</v>
      </c>
      <c r="C81" s="4">
        <v>6000000000</v>
      </c>
      <c r="D81" s="4">
        <v>6000000000</v>
      </c>
      <c r="E81" s="4">
        <f t="shared" si="2"/>
        <v>0</v>
      </c>
      <c r="F81" s="5">
        <f t="shared" si="3"/>
        <v>0</v>
      </c>
    </row>
    <row r="82" spans="2:6">
      <c r="B82" s="41" t="s">
        <v>32</v>
      </c>
      <c r="C82" s="4">
        <v>6000000000</v>
      </c>
      <c r="D82" s="4">
        <v>4100000000</v>
      </c>
      <c r="E82" s="4">
        <f t="shared" si="2"/>
        <v>-1900000000</v>
      </c>
      <c r="F82" s="5">
        <f t="shared" si="3"/>
        <v>-0.31666666666666665</v>
      </c>
    </row>
    <row r="83" spans="2:6">
      <c r="B83" s="41" t="s">
        <v>33</v>
      </c>
      <c r="C83" s="4">
        <v>10468518000</v>
      </c>
      <c r="D83" s="4">
        <v>65219000</v>
      </c>
      <c r="E83" s="4">
        <f t="shared" si="2"/>
        <v>-10403299000</v>
      </c>
      <c r="F83" s="5">
        <f t="shared" si="3"/>
        <v>-0.99376998730861421</v>
      </c>
    </row>
    <row r="84" spans="2:6">
      <c r="B84" s="41" t="s">
        <v>34</v>
      </c>
      <c r="C84" s="4">
        <v>3750000000</v>
      </c>
      <c r="D84" s="4">
        <v>4000000000</v>
      </c>
      <c r="E84" s="4">
        <f t="shared" si="2"/>
        <v>250000000</v>
      </c>
      <c r="F84" s="5">
        <f t="shared" si="3"/>
        <v>6.6666666666666652E-2</v>
      </c>
    </row>
    <row r="85" spans="2:6">
      <c r="B85" s="41" t="s">
        <v>35</v>
      </c>
      <c r="C85" s="4">
        <v>3250000000</v>
      </c>
      <c r="D85" s="4">
        <v>3511000000</v>
      </c>
      <c r="E85" s="4">
        <f t="shared" si="2"/>
        <v>261000000</v>
      </c>
      <c r="F85" s="5">
        <f t="shared" si="3"/>
        <v>8.0307692307692413E-2</v>
      </c>
    </row>
    <row r="86" spans="2:6">
      <c r="B86" s="41" t="s">
        <v>36</v>
      </c>
      <c r="C86" s="4"/>
      <c r="D86" s="4">
        <v>7619455000</v>
      </c>
      <c r="E86" s="4">
        <f t="shared" si="2"/>
        <v>7619455000</v>
      </c>
      <c r="F86" s="5" t="str">
        <f t="shared" si="3"/>
        <v/>
      </c>
    </row>
    <row r="87" spans="2:6">
      <c r="B87" s="41" t="s">
        <v>37</v>
      </c>
      <c r="C87" s="4"/>
      <c r="D87" s="4">
        <v>2780855000</v>
      </c>
      <c r="E87" s="4">
        <f t="shared" si="2"/>
        <v>2780855000</v>
      </c>
      <c r="F87" s="5" t="str">
        <f t="shared" si="3"/>
        <v/>
      </c>
    </row>
    <row r="88" spans="2:6">
      <c r="B88" s="45" t="s">
        <v>341</v>
      </c>
      <c r="C88" s="46">
        <v>2765627027000</v>
      </c>
      <c r="D88" s="46">
        <v>2498831515000</v>
      </c>
      <c r="E88" s="46">
        <f t="shared" si="2"/>
        <v>-266795512000</v>
      </c>
      <c r="F88" s="47">
        <f t="shared" si="3"/>
        <v>-9.6468363013289316E-2</v>
      </c>
    </row>
    <row r="89" spans="2:6">
      <c r="B89" s="35" t="s">
        <v>12</v>
      </c>
      <c r="C89" s="4">
        <v>124077407000</v>
      </c>
      <c r="D89" s="4">
        <v>132341056000</v>
      </c>
      <c r="E89" s="4">
        <f t="shared" si="2"/>
        <v>8263649000</v>
      </c>
      <c r="F89" s="5">
        <f t="shared" si="3"/>
        <v>6.6600755123775279E-2</v>
      </c>
    </row>
    <row r="90" spans="2:6">
      <c r="B90" s="41" t="s">
        <v>342</v>
      </c>
      <c r="C90" s="4">
        <v>124077407000</v>
      </c>
      <c r="D90" s="4">
        <v>132341056000</v>
      </c>
      <c r="E90" s="4">
        <f t="shared" si="2"/>
        <v>8263649000</v>
      </c>
      <c r="F90" s="5">
        <f t="shared" si="3"/>
        <v>6.6600755123775279E-2</v>
      </c>
    </row>
    <row r="91" spans="2:6">
      <c r="B91" s="35" t="s">
        <v>14</v>
      </c>
      <c r="C91" s="4">
        <v>2641214597000</v>
      </c>
      <c r="D91" s="4">
        <v>2366091716000</v>
      </c>
      <c r="E91" s="4">
        <f t="shared" si="2"/>
        <v>-275122881000</v>
      </c>
      <c r="F91" s="5">
        <f t="shared" si="3"/>
        <v>-0.10416528869426056</v>
      </c>
    </row>
    <row r="92" spans="2:6">
      <c r="B92" s="41" t="s">
        <v>343</v>
      </c>
      <c r="C92" s="4">
        <v>1614265932000</v>
      </c>
      <c r="D92" s="4">
        <v>1467601248000</v>
      </c>
      <c r="E92" s="4">
        <f t="shared" si="2"/>
        <v>-146664684000</v>
      </c>
      <c r="F92" s="5">
        <f t="shared" si="3"/>
        <v>-9.085534241454829E-2</v>
      </c>
    </row>
    <row r="93" spans="2:6">
      <c r="B93" s="41" t="s">
        <v>344</v>
      </c>
      <c r="C93" s="4">
        <v>420392785000</v>
      </c>
      <c r="D93" s="4">
        <v>249592853000</v>
      </c>
      <c r="E93" s="4">
        <f t="shared" si="2"/>
        <v>-170799932000</v>
      </c>
      <c r="F93" s="5">
        <f t="shared" si="3"/>
        <v>-0.40628654461802904</v>
      </c>
    </row>
    <row r="94" spans="2:6">
      <c r="B94" s="41" t="s">
        <v>345</v>
      </c>
      <c r="C94" s="4">
        <v>355853689000</v>
      </c>
      <c r="D94" s="4">
        <v>323250256000</v>
      </c>
      <c r="E94" s="4">
        <f t="shared" si="2"/>
        <v>-32603433000</v>
      </c>
      <c r="F94" s="5">
        <f t="shared" si="3"/>
        <v>-9.1620331635792085E-2</v>
      </c>
    </row>
    <row r="95" spans="2:6">
      <c r="B95" s="41" t="s">
        <v>346</v>
      </c>
      <c r="C95" s="4">
        <v>188352002000</v>
      </c>
      <c r="D95" s="4">
        <v>325547359000</v>
      </c>
      <c r="E95" s="4">
        <f t="shared" si="2"/>
        <v>137195357000</v>
      </c>
      <c r="F95" s="5">
        <f t="shared" si="3"/>
        <v>0.72839871911741083</v>
      </c>
    </row>
    <row r="96" spans="2:6">
      <c r="B96" s="41" t="s">
        <v>347</v>
      </c>
      <c r="C96" s="4">
        <v>62350189000</v>
      </c>
      <c r="D96" s="4">
        <v>100000000</v>
      </c>
      <c r="E96" s="4">
        <f t="shared" si="2"/>
        <v>-62250189000</v>
      </c>
      <c r="F96" s="5">
        <f t="shared" si="3"/>
        <v>-0.9983961556235218</v>
      </c>
    </row>
    <row r="97" spans="2:6">
      <c r="B97" s="35" t="s">
        <v>180</v>
      </c>
      <c r="C97" s="4">
        <v>335023000</v>
      </c>
      <c r="D97" s="4">
        <v>398743000</v>
      </c>
      <c r="E97" s="4">
        <f t="shared" si="2"/>
        <v>63720000</v>
      </c>
      <c r="F97" s="5">
        <f t="shared" si="3"/>
        <v>0.19019589699811656</v>
      </c>
    </row>
    <row r="98" spans="2:6">
      <c r="B98" s="41" t="s">
        <v>348</v>
      </c>
      <c r="C98" s="4">
        <v>335023000</v>
      </c>
      <c r="D98" s="4">
        <v>398743000</v>
      </c>
      <c r="E98" s="4">
        <f t="shared" si="2"/>
        <v>63720000</v>
      </c>
      <c r="F98" s="5">
        <f t="shared" si="3"/>
        <v>0.19019589699811656</v>
      </c>
    </row>
    <row r="99" spans="2:6">
      <c r="B99" s="45" t="s">
        <v>288</v>
      </c>
      <c r="C99" s="46">
        <v>900879125000</v>
      </c>
      <c r="D99" s="46">
        <v>801097674000</v>
      </c>
      <c r="E99" s="46">
        <f t="shared" si="2"/>
        <v>-99781451000</v>
      </c>
      <c r="F99" s="47">
        <f t="shared" si="3"/>
        <v>-0.11076008781977276</v>
      </c>
    </row>
    <row r="100" spans="2:6">
      <c r="B100" s="35" t="s">
        <v>12</v>
      </c>
      <c r="C100" s="4">
        <v>63710908000</v>
      </c>
      <c r="D100" s="4">
        <v>72540670000</v>
      </c>
      <c r="E100" s="4">
        <f t="shared" si="2"/>
        <v>8829762000</v>
      </c>
      <c r="F100" s="5">
        <f t="shared" si="3"/>
        <v>0.13859105571058561</v>
      </c>
    </row>
    <row r="101" spans="2:6">
      <c r="B101" s="41" t="s">
        <v>289</v>
      </c>
      <c r="C101" s="4">
        <v>63710908000</v>
      </c>
      <c r="D101" s="4">
        <v>72540670000</v>
      </c>
      <c r="E101" s="4">
        <f t="shared" si="2"/>
        <v>8829762000</v>
      </c>
      <c r="F101" s="5">
        <f t="shared" si="3"/>
        <v>0.13859105571058561</v>
      </c>
    </row>
    <row r="102" spans="2:6">
      <c r="B102" s="35" t="s">
        <v>14</v>
      </c>
      <c r="C102" s="4">
        <v>5867593000</v>
      </c>
      <c r="D102" s="4">
        <v>4882662000</v>
      </c>
      <c r="E102" s="4">
        <f t="shared" si="2"/>
        <v>-984931000</v>
      </c>
      <c r="F102" s="5">
        <f t="shared" si="3"/>
        <v>-0.1678594612816533</v>
      </c>
    </row>
    <row r="103" spans="2:6">
      <c r="B103" s="41" t="s">
        <v>290</v>
      </c>
      <c r="C103" s="4">
        <v>5867593000</v>
      </c>
      <c r="D103" s="4">
        <v>4882662000</v>
      </c>
      <c r="E103" s="4">
        <f t="shared" si="2"/>
        <v>-984931000</v>
      </c>
      <c r="F103" s="5">
        <f t="shared" si="3"/>
        <v>-0.1678594612816533</v>
      </c>
    </row>
    <row r="104" spans="2:6">
      <c r="B104" s="35" t="s">
        <v>489</v>
      </c>
      <c r="C104" s="4">
        <v>179939404000</v>
      </c>
      <c r="D104" s="4">
        <v>184853228000</v>
      </c>
      <c r="E104" s="4">
        <f t="shared" si="2"/>
        <v>4913824000</v>
      </c>
      <c r="F104" s="5">
        <f t="shared" si="3"/>
        <v>2.7308215381218082E-2</v>
      </c>
    </row>
    <row r="105" spans="2:6">
      <c r="B105" s="41" t="s">
        <v>838</v>
      </c>
      <c r="C105" s="4">
        <v>179939404000</v>
      </c>
      <c r="D105" s="4">
        <v>184853228000</v>
      </c>
      <c r="E105" s="4">
        <f t="shared" si="2"/>
        <v>4913824000</v>
      </c>
      <c r="F105" s="5">
        <f t="shared" si="3"/>
        <v>2.7308215381218082E-2</v>
      </c>
    </row>
    <row r="106" spans="2:6">
      <c r="B106" s="35" t="s">
        <v>156</v>
      </c>
      <c r="C106" s="4">
        <v>651361220000</v>
      </c>
      <c r="D106" s="4">
        <v>538821114000</v>
      </c>
      <c r="E106" s="4">
        <f t="shared" si="2"/>
        <v>-112540106000</v>
      </c>
      <c r="F106" s="5">
        <f t="shared" si="3"/>
        <v>-0.17277679810290214</v>
      </c>
    </row>
    <row r="107" spans="2:6">
      <c r="B107" s="41" t="s">
        <v>289</v>
      </c>
      <c r="C107" s="4">
        <v>651361220000</v>
      </c>
      <c r="D107" s="4">
        <v>538821114000</v>
      </c>
      <c r="E107" s="4">
        <f t="shared" si="2"/>
        <v>-112540106000</v>
      </c>
      <c r="F107" s="5">
        <f t="shared" si="3"/>
        <v>-0.17277679810290214</v>
      </c>
    </row>
    <row r="108" spans="2:6">
      <c r="B108" s="45" t="s">
        <v>258</v>
      </c>
      <c r="C108" s="46">
        <v>116269962000</v>
      </c>
      <c r="D108" s="46">
        <v>102182918000</v>
      </c>
      <c r="E108" s="46">
        <f t="shared" si="2"/>
        <v>-14087044000</v>
      </c>
      <c r="F108" s="47">
        <f t="shared" si="3"/>
        <v>-0.12115806832378595</v>
      </c>
    </row>
    <row r="109" spans="2:6">
      <c r="B109" s="35" t="s">
        <v>12</v>
      </c>
      <c r="C109" s="4">
        <v>16208311000</v>
      </c>
      <c r="D109" s="4">
        <v>16564759000</v>
      </c>
      <c r="E109" s="4">
        <f t="shared" si="2"/>
        <v>356448000</v>
      </c>
      <c r="F109" s="5">
        <f t="shared" si="3"/>
        <v>2.199168068776558E-2</v>
      </c>
    </row>
    <row r="110" spans="2:6">
      <c r="B110" s="41" t="s">
        <v>259</v>
      </c>
      <c r="C110" s="4">
        <v>16208311000</v>
      </c>
      <c r="D110" s="4">
        <v>16564759000</v>
      </c>
      <c r="E110" s="4">
        <f t="shared" si="2"/>
        <v>356448000</v>
      </c>
      <c r="F110" s="5">
        <f t="shared" si="3"/>
        <v>2.199168068776558E-2</v>
      </c>
    </row>
    <row r="111" spans="2:6">
      <c r="B111" s="35" t="s">
        <v>14</v>
      </c>
      <c r="C111" s="4">
        <v>100061651000</v>
      </c>
      <c r="D111" s="4">
        <v>85618159000</v>
      </c>
      <c r="E111" s="4">
        <f t="shared" si="2"/>
        <v>-14443492000</v>
      </c>
      <c r="F111" s="5">
        <f t="shared" si="3"/>
        <v>-0.14434592929113277</v>
      </c>
    </row>
    <row r="112" spans="2:6">
      <c r="B112" s="41" t="s">
        <v>260</v>
      </c>
      <c r="C112" s="4">
        <v>7144005000</v>
      </c>
      <c r="D112" s="4">
        <v>3339590000</v>
      </c>
      <c r="E112" s="4">
        <f t="shared" si="2"/>
        <v>-3804415000</v>
      </c>
      <c r="F112" s="5">
        <f t="shared" si="3"/>
        <v>-0.53253252202371071</v>
      </c>
    </row>
    <row r="113" spans="2:6">
      <c r="B113" s="41" t="s">
        <v>261</v>
      </c>
      <c r="C113" s="4">
        <v>17292022000</v>
      </c>
      <c r="D113" s="4">
        <v>15123181000</v>
      </c>
      <c r="E113" s="4">
        <f t="shared" si="2"/>
        <v>-2168841000</v>
      </c>
      <c r="F113" s="5">
        <f t="shared" si="3"/>
        <v>-0.12542437200230261</v>
      </c>
    </row>
    <row r="114" spans="2:6">
      <c r="B114" s="41" t="s">
        <v>262</v>
      </c>
      <c r="C114" s="4">
        <v>25419999000</v>
      </c>
      <c r="D114" s="4">
        <v>25438936000</v>
      </c>
      <c r="E114" s="4">
        <f t="shared" si="2"/>
        <v>18937000</v>
      </c>
      <c r="F114" s="5">
        <f t="shared" si="3"/>
        <v>7.4496462411355324E-4</v>
      </c>
    </row>
    <row r="115" spans="2:6">
      <c r="B115" s="41" t="s">
        <v>263</v>
      </c>
      <c r="C115" s="4">
        <v>14895603000</v>
      </c>
      <c r="D115" s="4">
        <v>10154459000</v>
      </c>
      <c r="E115" s="4">
        <f t="shared" si="2"/>
        <v>-4741144000</v>
      </c>
      <c r="F115" s="5">
        <f t="shared" si="3"/>
        <v>-0.31829151193140692</v>
      </c>
    </row>
    <row r="116" spans="2:6">
      <c r="B116" s="41" t="s">
        <v>264</v>
      </c>
      <c r="C116" s="4">
        <v>12071334000</v>
      </c>
      <c r="D116" s="4">
        <v>13245697000</v>
      </c>
      <c r="E116" s="4">
        <f t="shared" si="2"/>
        <v>1174363000</v>
      </c>
      <c r="F116" s="5">
        <f t="shared" si="3"/>
        <v>9.7285271039638133E-2</v>
      </c>
    </row>
    <row r="117" spans="2:6">
      <c r="B117" s="41" t="s">
        <v>265</v>
      </c>
      <c r="C117" s="4">
        <v>23238688000</v>
      </c>
      <c r="D117" s="4">
        <v>18316296000</v>
      </c>
      <c r="E117" s="4">
        <f t="shared" si="2"/>
        <v>-4922392000</v>
      </c>
      <c r="F117" s="5">
        <f t="shared" si="3"/>
        <v>-0.21181884278492835</v>
      </c>
    </row>
    <row r="118" spans="2:6">
      <c r="B118" s="45" t="s">
        <v>74</v>
      </c>
      <c r="C118" s="46">
        <v>609166903000</v>
      </c>
      <c r="D118" s="46">
        <v>540907638000</v>
      </c>
      <c r="E118" s="46">
        <f t="shared" si="2"/>
        <v>-68259265000</v>
      </c>
      <c r="F118" s="47">
        <f t="shared" si="3"/>
        <v>-0.11205346952344197</v>
      </c>
    </row>
    <row r="119" spans="2:6">
      <c r="B119" s="35" t="s">
        <v>12</v>
      </c>
      <c r="C119" s="4">
        <v>52614305000</v>
      </c>
      <c r="D119" s="4">
        <v>54394412000</v>
      </c>
      <c r="E119" s="4">
        <f t="shared" si="2"/>
        <v>1780107000</v>
      </c>
      <c r="F119" s="5">
        <f t="shared" si="3"/>
        <v>3.3833137204796193E-2</v>
      </c>
    </row>
    <row r="120" spans="2:6">
      <c r="B120" s="41" t="s">
        <v>75</v>
      </c>
      <c r="C120" s="4">
        <v>52614305000</v>
      </c>
      <c r="D120" s="4">
        <v>54394412000</v>
      </c>
      <c r="E120" s="4">
        <f t="shared" si="2"/>
        <v>1780107000</v>
      </c>
      <c r="F120" s="5">
        <f t="shared" si="3"/>
        <v>3.3833137204796193E-2</v>
      </c>
    </row>
    <row r="121" spans="2:6">
      <c r="B121" s="35" t="s">
        <v>14</v>
      </c>
      <c r="C121" s="4">
        <v>556552598000</v>
      </c>
      <c r="D121" s="4">
        <v>486513226000</v>
      </c>
      <c r="E121" s="4">
        <f t="shared" si="2"/>
        <v>-70039372000</v>
      </c>
      <c r="F121" s="5">
        <f t="shared" si="3"/>
        <v>-0.12584501851521324</v>
      </c>
    </row>
    <row r="122" spans="2:6">
      <c r="B122" s="41" t="s">
        <v>76</v>
      </c>
      <c r="C122" s="4">
        <v>165568870000</v>
      </c>
      <c r="D122" s="4">
        <v>189302675000</v>
      </c>
      <c r="E122" s="4">
        <f t="shared" si="2"/>
        <v>23733805000</v>
      </c>
      <c r="F122" s="5">
        <f t="shared" si="3"/>
        <v>0.14334702531943355</v>
      </c>
    </row>
    <row r="123" spans="2:6">
      <c r="B123" s="41" t="s">
        <v>77</v>
      </c>
      <c r="C123" s="4">
        <v>204476891000</v>
      </c>
      <c r="D123" s="4">
        <v>145249159000</v>
      </c>
      <c r="E123" s="4">
        <f t="shared" si="2"/>
        <v>-59227732000</v>
      </c>
      <c r="F123" s="5">
        <f t="shared" si="3"/>
        <v>-0.28965489308031389</v>
      </c>
    </row>
    <row r="124" spans="2:6">
      <c r="B124" s="41" t="s">
        <v>78</v>
      </c>
      <c r="C124" s="4">
        <v>68468412000</v>
      </c>
      <c r="D124" s="4">
        <v>46794160000</v>
      </c>
      <c r="E124" s="4">
        <f t="shared" si="2"/>
        <v>-21674252000</v>
      </c>
      <c r="F124" s="5">
        <f t="shared" si="3"/>
        <v>-0.31655841528791406</v>
      </c>
    </row>
    <row r="125" spans="2:6">
      <c r="B125" s="41" t="s">
        <v>79</v>
      </c>
      <c r="C125" s="4">
        <v>27606000000</v>
      </c>
      <c r="D125" s="4">
        <v>22744949000</v>
      </c>
      <c r="E125" s="4">
        <f t="shared" si="2"/>
        <v>-4861051000</v>
      </c>
      <c r="F125" s="5">
        <f t="shared" si="3"/>
        <v>-0.17608675650220962</v>
      </c>
    </row>
    <row r="126" spans="2:6">
      <c r="B126" s="41" t="s">
        <v>80</v>
      </c>
      <c r="C126" s="4">
        <v>15020725000</v>
      </c>
      <c r="D126" s="4">
        <v>14434112000</v>
      </c>
      <c r="E126" s="4">
        <f t="shared" si="2"/>
        <v>-586613000</v>
      </c>
      <c r="F126" s="5">
        <f t="shared" si="3"/>
        <v>-3.9053574311492922E-2</v>
      </c>
    </row>
    <row r="127" spans="2:6">
      <c r="B127" s="41" t="s">
        <v>81</v>
      </c>
      <c r="C127" s="4">
        <v>2300000000</v>
      </c>
      <c r="D127" s="4">
        <v>1770000000</v>
      </c>
      <c r="E127" s="4">
        <f t="shared" si="2"/>
        <v>-530000000</v>
      </c>
      <c r="F127" s="5">
        <f t="shared" si="3"/>
        <v>-0.23043478260869565</v>
      </c>
    </row>
    <row r="128" spans="2:6">
      <c r="B128" s="41" t="s">
        <v>82</v>
      </c>
      <c r="C128" s="4">
        <v>4000000000</v>
      </c>
      <c r="D128" s="4">
        <v>4500000000</v>
      </c>
      <c r="E128" s="4">
        <f t="shared" si="2"/>
        <v>500000000</v>
      </c>
      <c r="F128" s="5">
        <f t="shared" si="3"/>
        <v>0.125</v>
      </c>
    </row>
    <row r="129" spans="2:6">
      <c r="B129" s="41" t="s">
        <v>83</v>
      </c>
      <c r="C129" s="4">
        <v>69111700000</v>
      </c>
      <c r="D129" s="4">
        <v>61718171000</v>
      </c>
      <c r="E129" s="4">
        <f t="shared" si="2"/>
        <v>-7393529000</v>
      </c>
      <c r="F129" s="5">
        <f t="shared" si="3"/>
        <v>-0.10697941159022284</v>
      </c>
    </row>
    <row r="130" spans="2:6">
      <c r="B130" s="45" t="s">
        <v>84</v>
      </c>
      <c r="C130" s="46">
        <v>47541250000</v>
      </c>
      <c r="D130" s="46">
        <v>47359723000</v>
      </c>
      <c r="E130" s="46">
        <f t="shared" si="2"/>
        <v>-181527000</v>
      </c>
      <c r="F130" s="47">
        <f t="shared" si="3"/>
        <v>-3.8183051560486403E-3</v>
      </c>
    </row>
    <row r="131" spans="2:6">
      <c r="B131" s="35" t="s">
        <v>12</v>
      </c>
      <c r="C131" s="4">
        <v>17162763000</v>
      </c>
      <c r="D131" s="4">
        <v>18218673000</v>
      </c>
      <c r="E131" s="4">
        <f t="shared" ref="E131:E194" si="4">+D131-C131</f>
        <v>1055910000</v>
      </c>
      <c r="F131" s="5">
        <f t="shared" ref="F131:F194" si="5">IFERROR((D131/C131-1),"")</f>
        <v>6.1523310669733045E-2</v>
      </c>
    </row>
    <row r="132" spans="2:6">
      <c r="B132" s="41" t="s">
        <v>85</v>
      </c>
      <c r="C132" s="4">
        <v>17162763000</v>
      </c>
      <c r="D132" s="4">
        <v>18218673000</v>
      </c>
      <c r="E132" s="4">
        <f t="shared" si="4"/>
        <v>1055910000</v>
      </c>
      <c r="F132" s="5">
        <f t="shared" si="5"/>
        <v>6.1523310669733045E-2</v>
      </c>
    </row>
    <row r="133" spans="2:6">
      <c r="B133" s="35" t="s">
        <v>14</v>
      </c>
      <c r="C133" s="4">
        <v>30378487000</v>
      </c>
      <c r="D133" s="4">
        <v>29141050000</v>
      </c>
      <c r="E133" s="4">
        <f t="shared" si="4"/>
        <v>-1237437000</v>
      </c>
      <c r="F133" s="5">
        <f t="shared" si="5"/>
        <v>-4.0733990471612413E-2</v>
      </c>
    </row>
    <row r="134" spans="2:6">
      <c r="B134" s="41" t="s">
        <v>86</v>
      </c>
      <c r="C134" s="4">
        <v>6671549000</v>
      </c>
      <c r="D134" s="4">
        <v>5376629000</v>
      </c>
      <c r="E134" s="4">
        <f t="shared" si="4"/>
        <v>-1294920000</v>
      </c>
      <c r="F134" s="5">
        <f t="shared" si="5"/>
        <v>-0.19409585390139528</v>
      </c>
    </row>
    <row r="135" spans="2:6">
      <c r="B135" s="41" t="s">
        <v>87</v>
      </c>
      <c r="C135" s="4">
        <v>6128812000</v>
      </c>
      <c r="D135" s="4">
        <v>8659905000</v>
      </c>
      <c r="E135" s="4">
        <f t="shared" si="4"/>
        <v>2531093000</v>
      </c>
      <c r="F135" s="5">
        <f t="shared" si="5"/>
        <v>0.41298264655531947</v>
      </c>
    </row>
    <row r="136" spans="2:6">
      <c r="B136" s="41" t="s">
        <v>88</v>
      </c>
      <c r="C136" s="4">
        <v>1800000000</v>
      </c>
      <c r="D136" s="4">
        <v>952000000</v>
      </c>
      <c r="E136" s="4">
        <f t="shared" si="4"/>
        <v>-848000000</v>
      </c>
      <c r="F136" s="5">
        <f t="shared" si="5"/>
        <v>-0.47111111111111115</v>
      </c>
    </row>
    <row r="137" spans="2:6">
      <c r="B137" s="41" t="s">
        <v>89</v>
      </c>
      <c r="C137" s="4">
        <v>1706000000</v>
      </c>
      <c r="D137" s="4">
        <v>2894016000</v>
      </c>
      <c r="E137" s="4">
        <f t="shared" si="4"/>
        <v>1188016000</v>
      </c>
      <c r="F137" s="5">
        <f t="shared" si="5"/>
        <v>0.69637514654161792</v>
      </c>
    </row>
    <row r="138" spans="2:6">
      <c r="B138" s="41" t="s">
        <v>90</v>
      </c>
      <c r="C138" s="4">
        <v>663000000</v>
      </c>
      <c r="D138" s="4">
        <v>133000000</v>
      </c>
      <c r="E138" s="4">
        <f t="shared" si="4"/>
        <v>-530000000</v>
      </c>
      <c r="F138" s="5">
        <f t="shared" si="5"/>
        <v>-0.79939668174962297</v>
      </c>
    </row>
    <row r="139" spans="2:6">
      <c r="B139" s="41" t="s">
        <v>91</v>
      </c>
      <c r="C139" s="4">
        <v>678000000</v>
      </c>
      <c r="D139" s="4">
        <v>452500000</v>
      </c>
      <c r="E139" s="4">
        <f t="shared" si="4"/>
        <v>-225500000</v>
      </c>
      <c r="F139" s="5">
        <f t="shared" si="5"/>
        <v>-0.33259587020648973</v>
      </c>
    </row>
    <row r="140" spans="2:6">
      <c r="B140" s="41" t="s">
        <v>92</v>
      </c>
      <c r="C140" s="4">
        <v>7980675000</v>
      </c>
      <c r="D140" s="4">
        <v>7466250000</v>
      </c>
      <c r="E140" s="4">
        <f t="shared" si="4"/>
        <v>-514425000</v>
      </c>
      <c r="F140" s="5">
        <f t="shared" si="5"/>
        <v>-6.4458833369357871E-2</v>
      </c>
    </row>
    <row r="141" spans="2:6">
      <c r="B141" s="41" t="s">
        <v>93</v>
      </c>
      <c r="C141" s="4">
        <v>485000000</v>
      </c>
      <c r="D141" s="4">
        <v>500000000</v>
      </c>
      <c r="E141" s="4">
        <f t="shared" si="4"/>
        <v>15000000</v>
      </c>
      <c r="F141" s="5">
        <f t="shared" si="5"/>
        <v>3.0927835051546282E-2</v>
      </c>
    </row>
    <row r="142" spans="2:6">
      <c r="B142" s="41" t="s">
        <v>94</v>
      </c>
      <c r="C142" s="4">
        <v>4265451000</v>
      </c>
      <c r="D142" s="4">
        <v>2706750000</v>
      </c>
      <c r="E142" s="4">
        <f t="shared" si="4"/>
        <v>-1558701000</v>
      </c>
      <c r="F142" s="5">
        <f t="shared" si="5"/>
        <v>-0.36542466435553944</v>
      </c>
    </row>
    <row r="143" spans="2:6">
      <c r="B143" s="45" t="s">
        <v>315</v>
      </c>
      <c r="C143" s="46">
        <v>121996557000</v>
      </c>
      <c r="D143" s="46">
        <v>115099135000</v>
      </c>
      <c r="E143" s="46">
        <f t="shared" si="4"/>
        <v>-6897422000</v>
      </c>
      <c r="F143" s="47">
        <f t="shared" si="5"/>
        <v>-5.6537841473673689E-2</v>
      </c>
    </row>
    <row r="144" spans="2:6">
      <c r="B144" s="35" t="s">
        <v>12</v>
      </c>
      <c r="C144" s="4">
        <v>31964803000</v>
      </c>
      <c r="D144" s="4">
        <v>32612394000</v>
      </c>
      <c r="E144" s="4">
        <f t="shared" si="4"/>
        <v>647591000</v>
      </c>
      <c r="F144" s="5">
        <f t="shared" si="5"/>
        <v>2.0259502303205279E-2</v>
      </c>
    </row>
    <row r="145" spans="2:6">
      <c r="B145" s="41" t="s">
        <v>316</v>
      </c>
      <c r="C145" s="4">
        <v>31964803000</v>
      </c>
      <c r="D145" s="4">
        <v>32612394000</v>
      </c>
      <c r="E145" s="4">
        <f t="shared" si="4"/>
        <v>647591000</v>
      </c>
      <c r="F145" s="5">
        <f t="shared" si="5"/>
        <v>2.0259502303205279E-2</v>
      </c>
    </row>
    <row r="146" spans="2:6">
      <c r="B146" s="35" t="s">
        <v>14</v>
      </c>
      <c r="C146" s="4">
        <v>90031754000</v>
      </c>
      <c r="D146" s="4">
        <v>82486741000</v>
      </c>
      <c r="E146" s="4">
        <f t="shared" si="4"/>
        <v>-7545013000</v>
      </c>
      <c r="F146" s="5">
        <f t="shared" si="5"/>
        <v>-8.3803909896057349E-2</v>
      </c>
    </row>
    <row r="147" spans="2:6">
      <c r="B147" s="41" t="s">
        <v>317</v>
      </c>
      <c r="C147" s="4">
        <v>6000000000</v>
      </c>
      <c r="D147" s="4">
        <v>4959000000</v>
      </c>
      <c r="E147" s="4">
        <f t="shared" si="4"/>
        <v>-1041000000</v>
      </c>
      <c r="F147" s="5">
        <f t="shared" si="5"/>
        <v>-0.17349999999999999</v>
      </c>
    </row>
    <row r="148" spans="2:6">
      <c r="B148" s="41" t="s">
        <v>318</v>
      </c>
      <c r="C148" s="4">
        <v>34303000000</v>
      </c>
      <c r="D148" s="4">
        <v>32966500000</v>
      </c>
      <c r="E148" s="4">
        <f t="shared" si="4"/>
        <v>-1336500000</v>
      </c>
      <c r="F148" s="5">
        <f t="shared" si="5"/>
        <v>-3.8961606856543152E-2</v>
      </c>
    </row>
    <row r="149" spans="2:6">
      <c r="B149" s="41" t="s">
        <v>319</v>
      </c>
      <c r="C149" s="4">
        <v>3029000000</v>
      </c>
      <c r="D149" s="4">
        <v>1882700000</v>
      </c>
      <c r="E149" s="4">
        <f t="shared" si="4"/>
        <v>-1146300000</v>
      </c>
      <c r="F149" s="5">
        <f t="shared" si="5"/>
        <v>-0.37844172994387582</v>
      </c>
    </row>
    <row r="150" spans="2:6">
      <c r="B150" s="41" t="s">
        <v>839</v>
      </c>
      <c r="C150" s="4">
        <v>9400000000</v>
      </c>
      <c r="D150" s="4"/>
      <c r="E150" s="4">
        <f t="shared" si="4"/>
        <v>-9400000000</v>
      </c>
      <c r="F150" s="5">
        <f t="shared" si="5"/>
        <v>-1</v>
      </c>
    </row>
    <row r="151" spans="2:6">
      <c r="B151" s="41" t="s">
        <v>320</v>
      </c>
      <c r="C151" s="4">
        <v>10188754000</v>
      </c>
      <c r="D151" s="4">
        <v>22220400000</v>
      </c>
      <c r="E151" s="4">
        <f t="shared" si="4"/>
        <v>12031646000</v>
      </c>
      <c r="F151" s="5">
        <f t="shared" si="5"/>
        <v>1.1808751099496564</v>
      </c>
    </row>
    <row r="152" spans="2:6">
      <c r="B152" s="41" t="s">
        <v>321</v>
      </c>
      <c r="C152" s="4">
        <v>27111000000</v>
      </c>
      <c r="D152" s="4">
        <v>20458141000</v>
      </c>
      <c r="E152" s="4">
        <f t="shared" si="4"/>
        <v>-6652859000</v>
      </c>
      <c r="F152" s="5">
        <f t="shared" si="5"/>
        <v>-0.24539334587436834</v>
      </c>
    </row>
    <row r="153" spans="2:6">
      <c r="B153" s="45" t="s">
        <v>95</v>
      </c>
      <c r="C153" s="46">
        <v>48869178000</v>
      </c>
      <c r="D153" s="46">
        <v>45727813000</v>
      </c>
      <c r="E153" s="46">
        <f t="shared" si="4"/>
        <v>-3141365000</v>
      </c>
      <c r="F153" s="47">
        <f t="shared" si="5"/>
        <v>-6.4281109864381181E-2</v>
      </c>
    </row>
    <row r="154" spans="2:6">
      <c r="B154" s="35" t="s">
        <v>12</v>
      </c>
      <c r="C154" s="4">
        <v>8472141000</v>
      </c>
      <c r="D154" s="4">
        <v>8715263000</v>
      </c>
      <c r="E154" s="4">
        <f t="shared" si="4"/>
        <v>243122000</v>
      </c>
      <c r="F154" s="5">
        <f t="shared" si="5"/>
        <v>2.8696642324531618E-2</v>
      </c>
    </row>
    <row r="155" spans="2:6">
      <c r="B155" s="41" t="s">
        <v>96</v>
      </c>
      <c r="C155" s="4">
        <v>8472141000</v>
      </c>
      <c r="D155" s="4">
        <v>8715263000</v>
      </c>
      <c r="E155" s="4">
        <f t="shared" si="4"/>
        <v>243122000</v>
      </c>
      <c r="F155" s="5">
        <f t="shared" si="5"/>
        <v>2.8696642324531618E-2</v>
      </c>
    </row>
    <row r="156" spans="2:6">
      <c r="B156" s="35" t="s">
        <v>14</v>
      </c>
      <c r="C156" s="4">
        <v>40397037000</v>
      </c>
      <c r="D156" s="4">
        <v>37012550000</v>
      </c>
      <c r="E156" s="4">
        <f t="shared" si="4"/>
        <v>-3384487000</v>
      </c>
      <c r="F156" s="5">
        <f t="shared" si="5"/>
        <v>-8.3780575293183057E-2</v>
      </c>
    </row>
    <row r="157" spans="2:6">
      <c r="B157" s="41" t="s">
        <v>97</v>
      </c>
      <c r="C157" s="4">
        <v>20898663000</v>
      </c>
      <c r="D157" s="4">
        <v>19720584000</v>
      </c>
      <c r="E157" s="4">
        <f t="shared" si="4"/>
        <v>-1178079000</v>
      </c>
      <c r="F157" s="5">
        <f t="shared" si="5"/>
        <v>-5.637102239506897E-2</v>
      </c>
    </row>
    <row r="158" spans="2:6">
      <c r="B158" s="41" t="s">
        <v>98</v>
      </c>
      <c r="C158" s="4">
        <v>2286631000</v>
      </c>
      <c r="D158" s="4">
        <v>4531817000</v>
      </c>
      <c r="E158" s="4">
        <f t="shared" si="4"/>
        <v>2245186000</v>
      </c>
      <c r="F158" s="5">
        <f t="shared" si="5"/>
        <v>0.98187508172503568</v>
      </c>
    </row>
    <row r="159" spans="2:6">
      <c r="B159" s="41" t="s">
        <v>99</v>
      </c>
      <c r="C159" s="4">
        <v>3019786000</v>
      </c>
      <c r="D159" s="4">
        <v>2290067000</v>
      </c>
      <c r="E159" s="4">
        <f t="shared" si="4"/>
        <v>-729719000</v>
      </c>
      <c r="F159" s="5">
        <f t="shared" si="5"/>
        <v>-0.24164593120174738</v>
      </c>
    </row>
    <row r="160" spans="2:6">
      <c r="B160" s="41" t="s">
        <v>100</v>
      </c>
      <c r="C160" s="4">
        <v>5711889000</v>
      </c>
      <c r="D160" s="4">
        <v>6330516000</v>
      </c>
      <c r="E160" s="4">
        <f t="shared" si="4"/>
        <v>618627000</v>
      </c>
      <c r="F160" s="5">
        <f t="shared" si="5"/>
        <v>0.10830515088791115</v>
      </c>
    </row>
    <row r="161" spans="2:6">
      <c r="B161" s="41" t="s">
        <v>101</v>
      </c>
      <c r="C161" s="4">
        <v>4176908000</v>
      </c>
      <c r="D161" s="4">
        <v>3405305000</v>
      </c>
      <c r="E161" s="4">
        <f t="shared" si="4"/>
        <v>-771603000</v>
      </c>
      <c r="F161" s="5">
        <f t="shared" si="5"/>
        <v>-0.18473066679946026</v>
      </c>
    </row>
    <row r="162" spans="2:6">
      <c r="B162" s="41" t="s">
        <v>102</v>
      </c>
      <c r="C162" s="4">
        <v>4303160000</v>
      </c>
      <c r="D162" s="4">
        <v>734261000</v>
      </c>
      <c r="E162" s="4">
        <f t="shared" si="4"/>
        <v>-3568899000</v>
      </c>
      <c r="F162" s="5">
        <f t="shared" si="5"/>
        <v>-0.82936702330380463</v>
      </c>
    </row>
    <row r="163" spans="2:6">
      <c r="B163" s="45" t="s">
        <v>38</v>
      </c>
      <c r="C163" s="46">
        <v>73747049000</v>
      </c>
      <c r="D163" s="46">
        <v>71392193000</v>
      </c>
      <c r="E163" s="46">
        <f t="shared" si="4"/>
        <v>-2354856000</v>
      </c>
      <c r="F163" s="47">
        <f t="shared" si="5"/>
        <v>-3.1931528541569221E-2</v>
      </c>
    </row>
    <row r="164" spans="2:6">
      <c r="B164" s="35" t="s">
        <v>12</v>
      </c>
      <c r="C164" s="4">
        <v>12622884000</v>
      </c>
      <c r="D164" s="4">
        <v>14012501000</v>
      </c>
      <c r="E164" s="4">
        <f t="shared" si="4"/>
        <v>1389617000</v>
      </c>
      <c r="F164" s="5">
        <f t="shared" si="5"/>
        <v>0.11008712430534895</v>
      </c>
    </row>
    <row r="165" spans="2:6">
      <c r="B165" s="41" t="s">
        <v>39</v>
      </c>
      <c r="C165" s="4">
        <v>12622884000</v>
      </c>
      <c r="D165" s="4">
        <v>14012501000</v>
      </c>
      <c r="E165" s="4">
        <f t="shared" si="4"/>
        <v>1389617000</v>
      </c>
      <c r="F165" s="5">
        <f t="shared" si="5"/>
        <v>0.11008712430534895</v>
      </c>
    </row>
    <row r="166" spans="2:6">
      <c r="B166" s="35" t="s">
        <v>14</v>
      </c>
      <c r="C166" s="4">
        <v>61124165000</v>
      </c>
      <c r="D166" s="4">
        <v>57379692000</v>
      </c>
      <c r="E166" s="4">
        <f t="shared" si="4"/>
        <v>-3744473000</v>
      </c>
      <c r="F166" s="5">
        <f t="shared" si="5"/>
        <v>-6.1260108829298554E-2</v>
      </c>
    </row>
    <row r="167" spans="2:6">
      <c r="B167" s="41" t="s">
        <v>40</v>
      </c>
      <c r="C167" s="4">
        <v>5644342000</v>
      </c>
      <c r="D167" s="4">
        <v>5320924000</v>
      </c>
      <c r="E167" s="4">
        <f t="shared" si="4"/>
        <v>-323418000</v>
      </c>
      <c r="F167" s="5">
        <f t="shared" si="5"/>
        <v>-5.7299504530377465E-2</v>
      </c>
    </row>
    <row r="168" spans="2:6">
      <c r="B168" s="41" t="s">
        <v>41</v>
      </c>
      <c r="C168" s="4">
        <v>27697180000</v>
      </c>
      <c r="D168" s="4">
        <v>28427470000</v>
      </c>
      <c r="E168" s="4">
        <f t="shared" si="4"/>
        <v>730290000</v>
      </c>
      <c r="F168" s="5">
        <f t="shared" si="5"/>
        <v>2.6366944215981514E-2</v>
      </c>
    </row>
    <row r="169" spans="2:6">
      <c r="B169" s="41" t="s">
        <v>16</v>
      </c>
      <c r="C169" s="4"/>
      <c r="D169" s="4">
        <v>7349647000</v>
      </c>
      <c r="E169" s="4">
        <f t="shared" si="4"/>
        <v>7349647000</v>
      </c>
      <c r="F169" s="5" t="str">
        <f t="shared" si="5"/>
        <v/>
      </c>
    </row>
    <row r="170" spans="2:6">
      <c r="B170" s="41" t="s">
        <v>42</v>
      </c>
      <c r="C170" s="4">
        <v>4130000000</v>
      </c>
      <c r="D170" s="4">
        <v>4080000000</v>
      </c>
      <c r="E170" s="4">
        <f t="shared" si="4"/>
        <v>-50000000</v>
      </c>
      <c r="F170" s="5">
        <f t="shared" si="5"/>
        <v>-1.2106537530266359E-2</v>
      </c>
    </row>
    <row r="171" spans="2:6">
      <c r="B171" s="41" t="s">
        <v>840</v>
      </c>
      <c r="C171" s="4">
        <v>17311511000</v>
      </c>
      <c r="D171" s="4"/>
      <c r="E171" s="4">
        <f t="shared" si="4"/>
        <v>-17311511000</v>
      </c>
      <c r="F171" s="5">
        <f t="shared" si="5"/>
        <v>-1</v>
      </c>
    </row>
    <row r="172" spans="2:6">
      <c r="B172" s="41" t="s">
        <v>43</v>
      </c>
      <c r="C172" s="4">
        <v>1072963000</v>
      </c>
      <c r="D172" s="4">
        <v>1360086000</v>
      </c>
      <c r="E172" s="4">
        <f t="shared" si="4"/>
        <v>287123000</v>
      </c>
      <c r="F172" s="5">
        <f t="shared" si="5"/>
        <v>0.26759823032108287</v>
      </c>
    </row>
    <row r="173" spans="2:6">
      <c r="B173" s="41" t="s">
        <v>44</v>
      </c>
      <c r="C173" s="4">
        <v>798550000</v>
      </c>
      <c r="D173" s="4">
        <v>439606000</v>
      </c>
      <c r="E173" s="4">
        <f t="shared" si="4"/>
        <v>-358944000</v>
      </c>
      <c r="F173" s="5">
        <f t="shared" si="5"/>
        <v>-0.44949470916035317</v>
      </c>
    </row>
    <row r="174" spans="2:6">
      <c r="B174" s="41" t="s">
        <v>45</v>
      </c>
      <c r="C174" s="4">
        <v>4469619000</v>
      </c>
      <c r="D174" s="4">
        <v>4313232000</v>
      </c>
      <c r="E174" s="4">
        <f t="shared" si="4"/>
        <v>-156387000</v>
      </c>
      <c r="F174" s="5">
        <f t="shared" si="5"/>
        <v>-3.4988888314641531E-2</v>
      </c>
    </row>
    <row r="175" spans="2:6">
      <c r="B175" s="41" t="s">
        <v>46</v>
      </c>
      <c r="C175" s="4"/>
      <c r="D175" s="4">
        <v>2322996000</v>
      </c>
      <c r="E175" s="4">
        <f t="shared" si="4"/>
        <v>2322996000</v>
      </c>
      <c r="F175" s="5" t="str">
        <f t="shared" si="5"/>
        <v/>
      </c>
    </row>
    <row r="176" spans="2:6">
      <c r="B176" s="41" t="s">
        <v>47</v>
      </c>
      <c r="C176" s="4"/>
      <c r="D176" s="4">
        <v>375000000</v>
      </c>
      <c r="E176" s="4">
        <f t="shared" si="4"/>
        <v>375000000</v>
      </c>
      <c r="F176" s="5" t="str">
        <f t="shared" si="5"/>
        <v/>
      </c>
    </row>
    <row r="177" spans="2:6">
      <c r="B177" s="41" t="s">
        <v>48</v>
      </c>
      <c r="C177" s="4"/>
      <c r="D177" s="4">
        <v>418026000</v>
      </c>
      <c r="E177" s="4">
        <f t="shared" si="4"/>
        <v>418026000</v>
      </c>
      <c r="F177" s="5" t="str">
        <f t="shared" si="5"/>
        <v/>
      </c>
    </row>
    <row r="178" spans="2:6">
      <c r="B178" s="41" t="s">
        <v>37</v>
      </c>
      <c r="C178" s="4"/>
      <c r="D178" s="4">
        <v>2972705000</v>
      </c>
      <c r="E178" s="4">
        <f t="shared" si="4"/>
        <v>2972705000</v>
      </c>
      <c r="F178" s="5" t="str">
        <f t="shared" si="5"/>
        <v/>
      </c>
    </row>
    <row r="179" spans="2:6">
      <c r="B179" s="45" t="s">
        <v>172</v>
      </c>
      <c r="C179" s="46">
        <v>16740812000</v>
      </c>
      <c r="D179" s="46">
        <v>16402476000</v>
      </c>
      <c r="E179" s="46">
        <f t="shared" si="4"/>
        <v>-338336000</v>
      </c>
      <c r="F179" s="47">
        <f t="shared" si="5"/>
        <v>-2.0210250255483397E-2</v>
      </c>
    </row>
    <row r="180" spans="2:6">
      <c r="B180" s="35" t="s">
        <v>12</v>
      </c>
      <c r="C180" s="4">
        <v>9743385000</v>
      </c>
      <c r="D180" s="4">
        <v>10052709000</v>
      </c>
      <c r="E180" s="4">
        <f t="shared" si="4"/>
        <v>309324000</v>
      </c>
      <c r="F180" s="5">
        <f t="shared" si="5"/>
        <v>3.1747077632670706E-2</v>
      </c>
    </row>
    <row r="181" spans="2:6">
      <c r="B181" s="41" t="s">
        <v>173</v>
      </c>
      <c r="C181" s="4">
        <v>9743385000</v>
      </c>
      <c r="D181" s="4">
        <v>10052709000</v>
      </c>
      <c r="E181" s="4">
        <f t="shared" si="4"/>
        <v>309324000</v>
      </c>
      <c r="F181" s="5">
        <f t="shared" si="5"/>
        <v>3.1747077632670706E-2</v>
      </c>
    </row>
    <row r="182" spans="2:6">
      <c r="B182" s="35" t="s">
        <v>14</v>
      </c>
      <c r="C182" s="4">
        <v>6997427000</v>
      </c>
      <c r="D182" s="4">
        <v>6349767000</v>
      </c>
      <c r="E182" s="4">
        <f t="shared" si="4"/>
        <v>-647660000</v>
      </c>
      <c r="F182" s="5">
        <f t="shared" si="5"/>
        <v>-9.2556878406877319E-2</v>
      </c>
    </row>
    <row r="183" spans="2:6">
      <c r="B183" s="41" t="s">
        <v>174</v>
      </c>
      <c r="C183" s="4">
        <v>972965000</v>
      </c>
      <c r="D183" s="4">
        <v>2115056000</v>
      </c>
      <c r="E183" s="4">
        <f t="shared" si="4"/>
        <v>1142091000</v>
      </c>
      <c r="F183" s="5">
        <f t="shared" si="5"/>
        <v>1.1738253688467726</v>
      </c>
    </row>
    <row r="184" spans="2:6">
      <c r="B184" s="41" t="s">
        <v>175</v>
      </c>
      <c r="C184" s="4">
        <v>6024462000</v>
      </c>
      <c r="D184" s="4">
        <v>4234711000</v>
      </c>
      <c r="E184" s="4">
        <f t="shared" si="4"/>
        <v>-1789751000</v>
      </c>
      <c r="F184" s="5">
        <f t="shared" si="5"/>
        <v>-0.29708063558206521</v>
      </c>
    </row>
    <row r="185" spans="2:6">
      <c r="B185" s="45" t="s">
        <v>145</v>
      </c>
      <c r="C185" s="46">
        <v>33215621000</v>
      </c>
      <c r="D185" s="46">
        <v>32545784000</v>
      </c>
      <c r="E185" s="46">
        <f t="shared" si="4"/>
        <v>-669837000</v>
      </c>
      <c r="F185" s="47">
        <f t="shared" si="5"/>
        <v>-2.01663247542474E-2</v>
      </c>
    </row>
    <row r="186" spans="2:6">
      <c r="B186" s="35" t="s">
        <v>12</v>
      </c>
      <c r="C186" s="4">
        <v>18220933000</v>
      </c>
      <c r="D186" s="4">
        <v>18767308000</v>
      </c>
      <c r="E186" s="4">
        <f t="shared" si="4"/>
        <v>546375000</v>
      </c>
      <c r="F186" s="5">
        <f t="shared" si="5"/>
        <v>2.9986115420105097E-2</v>
      </c>
    </row>
    <row r="187" spans="2:6">
      <c r="B187" s="41" t="s">
        <v>146</v>
      </c>
      <c r="C187" s="4">
        <v>18220933000</v>
      </c>
      <c r="D187" s="4">
        <v>18767308000</v>
      </c>
      <c r="E187" s="4">
        <f t="shared" si="4"/>
        <v>546375000</v>
      </c>
      <c r="F187" s="5">
        <f t="shared" si="5"/>
        <v>2.9986115420105097E-2</v>
      </c>
    </row>
    <row r="188" spans="2:6">
      <c r="B188" s="35" t="s">
        <v>14</v>
      </c>
      <c r="C188" s="4">
        <v>14973826000</v>
      </c>
      <c r="D188" s="4">
        <v>13728476000</v>
      </c>
      <c r="E188" s="4">
        <f t="shared" si="4"/>
        <v>-1245350000</v>
      </c>
      <c r="F188" s="5">
        <f t="shared" si="5"/>
        <v>-8.3168456745790986E-2</v>
      </c>
    </row>
    <row r="189" spans="2:6">
      <c r="B189" s="41" t="s">
        <v>147</v>
      </c>
      <c r="C189" s="4">
        <v>349000000</v>
      </c>
      <c r="D189" s="4">
        <v>397200000</v>
      </c>
      <c r="E189" s="4">
        <f t="shared" si="4"/>
        <v>48200000</v>
      </c>
      <c r="F189" s="5">
        <f t="shared" si="5"/>
        <v>0.13810888252149001</v>
      </c>
    </row>
    <row r="190" spans="2:6">
      <c r="B190" s="41" t="s">
        <v>148</v>
      </c>
      <c r="C190" s="4">
        <v>451000000</v>
      </c>
      <c r="D190" s="4">
        <v>452800000</v>
      </c>
      <c r="E190" s="4">
        <f t="shared" si="4"/>
        <v>1800000</v>
      </c>
      <c r="F190" s="5">
        <f t="shared" si="5"/>
        <v>3.9911308203990359E-3</v>
      </c>
    </row>
    <row r="191" spans="2:6">
      <c r="B191" s="41" t="s">
        <v>149</v>
      </c>
      <c r="C191" s="4"/>
      <c r="D191" s="4">
        <v>177250000</v>
      </c>
      <c r="E191" s="4">
        <f t="shared" si="4"/>
        <v>177250000</v>
      </c>
      <c r="F191" s="5" t="str">
        <f t="shared" si="5"/>
        <v/>
      </c>
    </row>
    <row r="192" spans="2:6">
      <c r="B192" s="41" t="s">
        <v>150</v>
      </c>
      <c r="C192" s="4">
        <v>2700000000</v>
      </c>
      <c r="D192" s="4">
        <v>3040000000</v>
      </c>
      <c r="E192" s="4">
        <f t="shared" si="4"/>
        <v>340000000</v>
      </c>
      <c r="F192" s="5">
        <f t="shared" si="5"/>
        <v>0.125925925925926</v>
      </c>
    </row>
    <row r="193" spans="2:6">
      <c r="B193" s="41" t="s">
        <v>151</v>
      </c>
      <c r="C193" s="4">
        <v>550000000</v>
      </c>
      <c r="D193" s="4">
        <v>550000000</v>
      </c>
      <c r="E193" s="4">
        <f t="shared" si="4"/>
        <v>0</v>
      </c>
      <c r="F193" s="5">
        <f t="shared" si="5"/>
        <v>0</v>
      </c>
    </row>
    <row r="194" spans="2:6">
      <c r="B194" s="41" t="s">
        <v>16</v>
      </c>
      <c r="C194" s="4"/>
      <c r="D194" s="4">
        <v>1700000000</v>
      </c>
      <c r="E194" s="4">
        <f t="shared" si="4"/>
        <v>1700000000</v>
      </c>
      <c r="F194" s="5" t="str">
        <f t="shared" si="5"/>
        <v/>
      </c>
    </row>
    <row r="195" spans="2:6">
      <c r="B195" s="41" t="s">
        <v>841</v>
      </c>
      <c r="C195" s="4">
        <v>67096000</v>
      </c>
      <c r="D195" s="4"/>
      <c r="E195" s="4">
        <f t="shared" ref="E195:E238" si="6">+D195-C195</f>
        <v>-67096000</v>
      </c>
      <c r="F195" s="5">
        <f t="shared" ref="F195:F238" si="7">IFERROR((D195/C195-1),"")</f>
        <v>-1</v>
      </c>
    </row>
    <row r="196" spans="2:6">
      <c r="B196" s="41" t="s">
        <v>152</v>
      </c>
      <c r="C196" s="4">
        <v>213973000</v>
      </c>
      <c r="D196" s="4">
        <v>181483000</v>
      </c>
      <c r="E196" s="4">
        <f t="shared" si="6"/>
        <v>-32490000</v>
      </c>
      <c r="F196" s="5">
        <f t="shared" si="7"/>
        <v>-0.15184158749001042</v>
      </c>
    </row>
    <row r="197" spans="2:6">
      <c r="B197" s="41" t="s">
        <v>153</v>
      </c>
      <c r="C197" s="4">
        <v>2108931000</v>
      </c>
      <c r="D197" s="4">
        <v>2052766000</v>
      </c>
      <c r="E197" s="4">
        <f t="shared" si="6"/>
        <v>-56165000</v>
      </c>
      <c r="F197" s="5">
        <f t="shared" si="7"/>
        <v>-2.6631976105429667E-2</v>
      </c>
    </row>
    <row r="198" spans="2:6">
      <c r="B198" s="41" t="s">
        <v>842</v>
      </c>
      <c r="C198" s="4">
        <v>1728826000</v>
      </c>
      <c r="D198" s="4"/>
      <c r="E198" s="4">
        <f t="shared" si="6"/>
        <v>-1728826000</v>
      </c>
      <c r="F198" s="5">
        <f t="shared" si="7"/>
        <v>-1</v>
      </c>
    </row>
    <row r="199" spans="2:6">
      <c r="B199" s="41" t="s">
        <v>154</v>
      </c>
      <c r="C199" s="4">
        <v>2800000000</v>
      </c>
      <c r="D199" s="4">
        <v>1672750000</v>
      </c>
      <c r="E199" s="4">
        <f t="shared" si="6"/>
        <v>-1127250000</v>
      </c>
      <c r="F199" s="5">
        <f t="shared" si="7"/>
        <v>-0.40258928571428576</v>
      </c>
    </row>
    <row r="200" spans="2:6">
      <c r="B200" s="41" t="s">
        <v>843</v>
      </c>
      <c r="C200" s="4">
        <v>1905000000</v>
      </c>
      <c r="D200" s="4"/>
      <c r="E200" s="4">
        <f t="shared" si="6"/>
        <v>-1905000000</v>
      </c>
      <c r="F200" s="5">
        <f t="shared" si="7"/>
        <v>-1</v>
      </c>
    </row>
    <row r="201" spans="2:6">
      <c r="B201" s="41" t="s">
        <v>155</v>
      </c>
      <c r="C201" s="4">
        <v>2100000000</v>
      </c>
      <c r="D201" s="4">
        <v>1750000000</v>
      </c>
      <c r="E201" s="4">
        <f t="shared" si="6"/>
        <v>-350000000</v>
      </c>
      <c r="F201" s="5">
        <f t="shared" si="7"/>
        <v>-0.16666666666666663</v>
      </c>
    </row>
    <row r="202" spans="2:6">
      <c r="B202" s="41" t="s">
        <v>47</v>
      </c>
      <c r="C202" s="4"/>
      <c r="D202" s="4">
        <v>164251000</v>
      </c>
      <c r="E202" s="4">
        <f t="shared" si="6"/>
        <v>164251000</v>
      </c>
      <c r="F202" s="5" t="str">
        <f t="shared" si="7"/>
        <v/>
      </c>
    </row>
    <row r="203" spans="2:6">
      <c r="B203" s="41" t="s">
        <v>37</v>
      </c>
      <c r="C203" s="4"/>
      <c r="D203" s="4">
        <v>1589976000</v>
      </c>
      <c r="E203" s="4">
        <f t="shared" si="6"/>
        <v>1589976000</v>
      </c>
      <c r="F203" s="5" t="str">
        <f t="shared" si="7"/>
        <v/>
      </c>
    </row>
    <row r="204" spans="2:6">
      <c r="B204" s="35" t="s">
        <v>156</v>
      </c>
      <c r="C204" s="4">
        <v>20862000</v>
      </c>
      <c r="D204" s="4">
        <v>50000000</v>
      </c>
      <c r="E204" s="4">
        <f t="shared" si="6"/>
        <v>29138000</v>
      </c>
      <c r="F204" s="5">
        <f t="shared" si="7"/>
        <v>1.3967021378583069</v>
      </c>
    </row>
    <row r="205" spans="2:6">
      <c r="B205" s="41" t="s">
        <v>146</v>
      </c>
      <c r="C205" s="4">
        <v>20862000</v>
      </c>
      <c r="D205" s="4">
        <v>50000000</v>
      </c>
      <c r="E205" s="4">
        <f t="shared" si="6"/>
        <v>29138000</v>
      </c>
      <c r="F205" s="5">
        <f t="shared" si="7"/>
        <v>1.3967021378583069</v>
      </c>
    </row>
    <row r="206" spans="2:6">
      <c r="B206" s="45" t="s">
        <v>291</v>
      </c>
      <c r="C206" s="46">
        <v>126729821000</v>
      </c>
      <c r="D206" s="46">
        <v>126365586000</v>
      </c>
      <c r="E206" s="46">
        <f t="shared" si="6"/>
        <v>-364235000</v>
      </c>
      <c r="F206" s="47">
        <f t="shared" si="7"/>
        <v>-2.8741064820094753E-3</v>
      </c>
    </row>
    <row r="207" spans="2:6">
      <c r="B207" s="35" t="s">
        <v>12</v>
      </c>
      <c r="C207" s="4">
        <v>83871298000</v>
      </c>
      <c r="D207" s="4">
        <v>87382450000</v>
      </c>
      <c r="E207" s="4">
        <f t="shared" si="6"/>
        <v>3511152000</v>
      </c>
      <c r="F207" s="5">
        <f t="shared" si="7"/>
        <v>4.1863570538755779E-2</v>
      </c>
    </row>
    <row r="208" spans="2:6">
      <c r="B208" s="41" t="s">
        <v>292</v>
      </c>
      <c r="C208" s="4">
        <v>83871298000</v>
      </c>
      <c r="D208" s="4">
        <v>87382450000</v>
      </c>
      <c r="E208" s="4">
        <f t="shared" si="6"/>
        <v>3511152000</v>
      </c>
      <c r="F208" s="5">
        <f t="shared" si="7"/>
        <v>4.1863570538755779E-2</v>
      </c>
    </row>
    <row r="209" spans="2:6">
      <c r="B209" s="35" t="s">
        <v>14</v>
      </c>
      <c r="C209" s="4">
        <v>42858523000</v>
      </c>
      <c r="D209" s="4">
        <v>38983136000</v>
      </c>
      <c r="E209" s="4">
        <f t="shared" si="6"/>
        <v>-3875387000</v>
      </c>
      <c r="F209" s="5">
        <f t="shared" si="7"/>
        <v>-9.0422784751588381E-2</v>
      </c>
    </row>
    <row r="210" spans="2:6">
      <c r="B210" s="41" t="s">
        <v>293</v>
      </c>
      <c r="C210" s="4">
        <v>5000000000</v>
      </c>
      <c r="D210" s="4">
        <v>4689098000</v>
      </c>
      <c r="E210" s="4">
        <f t="shared" si="6"/>
        <v>-310902000</v>
      </c>
      <c r="F210" s="5">
        <f t="shared" si="7"/>
        <v>-6.2180400000000025E-2</v>
      </c>
    </row>
    <row r="211" spans="2:6">
      <c r="B211" s="41" t="s">
        <v>294</v>
      </c>
      <c r="C211" s="4">
        <v>5981000000</v>
      </c>
      <c r="D211" s="4">
        <v>6315140000</v>
      </c>
      <c r="E211" s="4">
        <f t="shared" si="6"/>
        <v>334140000</v>
      </c>
      <c r="F211" s="5">
        <f t="shared" si="7"/>
        <v>5.5866911887644255E-2</v>
      </c>
    </row>
    <row r="212" spans="2:6">
      <c r="B212" s="41" t="s">
        <v>295</v>
      </c>
      <c r="C212" s="4">
        <v>0</v>
      </c>
      <c r="D212" s="4">
        <v>841638000</v>
      </c>
      <c r="E212" s="4">
        <f t="shared" si="6"/>
        <v>841638000</v>
      </c>
      <c r="F212" s="5" t="str">
        <f t="shared" si="7"/>
        <v/>
      </c>
    </row>
    <row r="213" spans="2:6">
      <c r="B213" s="41" t="s">
        <v>296</v>
      </c>
      <c r="C213" s="4">
        <v>13252972000</v>
      </c>
      <c r="D213" s="4">
        <v>10940623000</v>
      </c>
      <c r="E213" s="4">
        <f t="shared" si="6"/>
        <v>-2312349000</v>
      </c>
      <c r="F213" s="5">
        <f t="shared" si="7"/>
        <v>-0.1744777699673703</v>
      </c>
    </row>
    <row r="214" spans="2:6">
      <c r="B214" s="41" t="s">
        <v>297</v>
      </c>
      <c r="C214" s="4">
        <v>18624551000</v>
      </c>
      <c r="D214" s="4">
        <v>16196637000</v>
      </c>
      <c r="E214" s="4">
        <f t="shared" si="6"/>
        <v>-2427914000</v>
      </c>
      <c r="F214" s="5">
        <f t="shared" si="7"/>
        <v>-0.13036094131880016</v>
      </c>
    </row>
    <row r="215" spans="2:6">
      <c r="B215" s="45" t="s">
        <v>349</v>
      </c>
      <c r="C215" s="46">
        <v>242159564000</v>
      </c>
      <c r="D215" s="46">
        <v>224814149000</v>
      </c>
      <c r="E215" s="46">
        <f t="shared" si="6"/>
        <v>-17345415000</v>
      </c>
      <c r="F215" s="47">
        <f t="shared" si="7"/>
        <v>-7.1628040261915937E-2</v>
      </c>
    </row>
    <row r="216" spans="2:6">
      <c r="B216" s="35" t="s">
        <v>12</v>
      </c>
      <c r="C216" s="4">
        <v>50560931000</v>
      </c>
      <c r="D216" s="4">
        <v>53180107000</v>
      </c>
      <c r="E216" s="4">
        <f t="shared" si="6"/>
        <v>2619176000</v>
      </c>
      <c r="F216" s="5">
        <f t="shared" si="7"/>
        <v>5.1802368908119956E-2</v>
      </c>
    </row>
    <row r="217" spans="2:6">
      <c r="B217" s="41" t="s">
        <v>350</v>
      </c>
      <c r="C217" s="4">
        <v>50560931000</v>
      </c>
      <c r="D217" s="4">
        <v>53180107000</v>
      </c>
      <c r="E217" s="4">
        <f t="shared" si="6"/>
        <v>2619176000</v>
      </c>
      <c r="F217" s="5">
        <f t="shared" si="7"/>
        <v>5.1802368908119956E-2</v>
      </c>
    </row>
    <row r="218" spans="2:6">
      <c r="B218" s="35" t="s">
        <v>14</v>
      </c>
      <c r="C218" s="4">
        <v>191598633000</v>
      </c>
      <c r="D218" s="4">
        <v>171634042000</v>
      </c>
      <c r="E218" s="4">
        <f t="shared" si="6"/>
        <v>-19964591000</v>
      </c>
      <c r="F218" s="5">
        <f t="shared" si="7"/>
        <v>-0.10420007015394517</v>
      </c>
    </row>
    <row r="219" spans="2:6">
      <c r="B219" s="41" t="s">
        <v>351</v>
      </c>
      <c r="C219" s="4">
        <v>7300000000</v>
      </c>
      <c r="D219" s="4">
        <v>7723532000</v>
      </c>
      <c r="E219" s="4">
        <f t="shared" si="6"/>
        <v>423532000</v>
      </c>
      <c r="F219" s="5">
        <f t="shared" si="7"/>
        <v>5.801808219178084E-2</v>
      </c>
    </row>
    <row r="220" spans="2:6">
      <c r="B220" s="41" t="s">
        <v>352</v>
      </c>
      <c r="C220" s="4">
        <v>146430633000</v>
      </c>
      <c r="D220" s="4">
        <v>131128409000</v>
      </c>
      <c r="E220" s="4">
        <f t="shared" si="6"/>
        <v>-15302224000</v>
      </c>
      <c r="F220" s="5">
        <f t="shared" si="7"/>
        <v>-0.10450152189125617</v>
      </c>
    </row>
    <row r="221" spans="2:6">
      <c r="B221" s="41" t="s">
        <v>353</v>
      </c>
      <c r="C221" s="4">
        <v>311000000</v>
      </c>
      <c r="D221" s="4">
        <v>429086000</v>
      </c>
      <c r="E221" s="4">
        <f t="shared" si="6"/>
        <v>118086000</v>
      </c>
      <c r="F221" s="5">
        <f t="shared" si="7"/>
        <v>0.37969774919614152</v>
      </c>
    </row>
    <row r="222" spans="2:6">
      <c r="B222" s="41" t="s">
        <v>354</v>
      </c>
      <c r="C222" s="4">
        <v>29500000000</v>
      </c>
      <c r="D222" s="4">
        <v>25316022000</v>
      </c>
      <c r="E222" s="4">
        <f t="shared" si="6"/>
        <v>-4183978000</v>
      </c>
      <c r="F222" s="5">
        <f t="shared" si="7"/>
        <v>-0.14182976271186443</v>
      </c>
    </row>
    <row r="223" spans="2:6">
      <c r="B223" s="41" t="s">
        <v>355</v>
      </c>
      <c r="C223" s="4">
        <v>8057000000</v>
      </c>
      <c r="D223" s="4">
        <v>7036993000</v>
      </c>
      <c r="E223" s="4">
        <f t="shared" si="6"/>
        <v>-1020007000</v>
      </c>
      <c r="F223" s="5">
        <f t="shared" si="7"/>
        <v>-0.12659885813578253</v>
      </c>
    </row>
    <row r="224" spans="2:6">
      <c r="B224" s="45" t="s">
        <v>49</v>
      </c>
      <c r="C224" s="46">
        <v>48957761000</v>
      </c>
      <c r="D224" s="46">
        <v>45385902000</v>
      </c>
      <c r="E224" s="46">
        <f t="shared" si="6"/>
        <v>-3571859000</v>
      </c>
      <c r="F224" s="47">
        <f t="shared" si="7"/>
        <v>-7.295797289422612E-2</v>
      </c>
    </row>
    <row r="225" spans="2:6">
      <c r="B225" s="35" t="s">
        <v>12</v>
      </c>
      <c r="C225" s="4">
        <v>8709602000</v>
      </c>
      <c r="D225" s="4">
        <v>9067831000</v>
      </c>
      <c r="E225" s="4">
        <f t="shared" si="6"/>
        <v>358229000</v>
      </c>
      <c r="F225" s="5">
        <f t="shared" si="7"/>
        <v>4.1130352454681551E-2</v>
      </c>
    </row>
    <row r="226" spans="2:6">
      <c r="B226" s="41" t="s">
        <v>50</v>
      </c>
      <c r="C226" s="4">
        <v>8709602000</v>
      </c>
      <c r="D226" s="4">
        <v>9067831000</v>
      </c>
      <c r="E226" s="4">
        <f t="shared" si="6"/>
        <v>358229000</v>
      </c>
      <c r="F226" s="5">
        <f t="shared" si="7"/>
        <v>4.1130352454681551E-2</v>
      </c>
    </row>
    <row r="227" spans="2:6">
      <c r="B227" s="35" t="s">
        <v>14</v>
      </c>
      <c r="C227" s="4">
        <v>40248159000</v>
      </c>
      <c r="D227" s="4">
        <v>36318071000</v>
      </c>
      <c r="E227" s="4">
        <f t="shared" si="6"/>
        <v>-3930088000</v>
      </c>
      <c r="F227" s="5">
        <f t="shared" si="7"/>
        <v>-9.7646404149814625E-2</v>
      </c>
    </row>
    <row r="228" spans="2:6">
      <c r="B228" s="41" t="s">
        <v>51</v>
      </c>
      <c r="C228" s="4">
        <v>945461000</v>
      </c>
      <c r="D228" s="4">
        <v>900518000</v>
      </c>
      <c r="E228" s="4">
        <f t="shared" si="6"/>
        <v>-44943000</v>
      </c>
      <c r="F228" s="5">
        <f t="shared" si="7"/>
        <v>-4.7535540863134496E-2</v>
      </c>
    </row>
    <row r="229" spans="2:6">
      <c r="B229" s="41" t="s">
        <v>52</v>
      </c>
      <c r="C229" s="4"/>
      <c r="D229" s="4">
        <v>852022000</v>
      </c>
      <c r="E229" s="4">
        <f t="shared" si="6"/>
        <v>852022000</v>
      </c>
      <c r="F229" s="5" t="str">
        <f t="shared" si="7"/>
        <v/>
      </c>
    </row>
    <row r="230" spans="2:6">
      <c r="B230" s="41" t="s">
        <v>17</v>
      </c>
      <c r="C230" s="4"/>
      <c r="D230" s="4">
        <v>718544000</v>
      </c>
      <c r="E230" s="4">
        <f t="shared" si="6"/>
        <v>718544000</v>
      </c>
      <c r="F230" s="5" t="str">
        <f t="shared" si="7"/>
        <v/>
      </c>
    </row>
    <row r="231" spans="2:6">
      <c r="B231" s="41" t="s">
        <v>53</v>
      </c>
      <c r="C231" s="4"/>
      <c r="D231" s="4">
        <v>1720335000</v>
      </c>
      <c r="E231" s="4">
        <f t="shared" si="6"/>
        <v>1720335000</v>
      </c>
      <c r="F231" s="5" t="str">
        <f t="shared" si="7"/>
        <v/>
      </c>
    </row>
    <row r="232" spans="2:6">
      <c r="B232" s="41" t="s">
        <v>54</v>
      </c>
      <c r="C232" s="4">
        <v>3458850000</v>
      </c>
      <c r="D232" s="4">
        <v>4299011000</v>
      </c>
      <c r="E232" s="4">
        <f t="shared" si="6"/>
        <v>840161000</v>
      </c>
      <c r="F232" s="5">
        <f t="shared" si="7"/>
        <v>0.24290183153360223</v>
      </c>
    </row>
    <row r="233" spans="2:6">
      <c r="B233" s="41" t="s">
        <v>55</v>
      </c>
      <c r="C233" s="4">
        <v>11998360000</v>
      </c>
      <c r="D233" s="4">
        <v>3825829000</v>
      </c>
      <c r="E233" s="4">
        <f t="shared" si="6"/>
        <v>-8172531000</v>
      </c>
      <c r="F233" s="5">
        <f t="shared" si="7"/>
        <v>-0.68113733876963178</v>
      </c>
    </row>
    <row r="234" spans="2:6">
      <c r="B234" s="41" t="s">
        <v>56</v>
      </c>
      <c r="C234" s="4">
        <v>23845488000</v>
      </c>
      <c r="D234" s="4">
        <v>20074888000</v>
      </c>
      <c r="E234" s="4">
        <f t="shared" si="6"/>
        <v>-3770600000</v>
      </c>
      <c r="F234" s="5">
        <f t="shared" si="7"/>
        <v>-0.15812635077965276</v>
      </c>
    </row>
    <row r="235" spans="2:6">
      <c r="B235" s="41" t="s">
        <v>57</v>
      </c>
      <c r="C235" s="4"/>
      <c r="D235" s="4">
        <v>2410617000</v>
      </c>
      <c r="E235" s="4">
        <f t="shared" si="6"/>
        <v>2410617000</v>
      </c>
      <c r="F235" s="5" t="str">
        <f t="shared" si="7"/>
        <v/>
      </c>
    </row>
    <row r="236" spans="2:6">
      <c r="B236" s="41" t="s">
        <v>58</v>
      </c>
      <c r="C236" s="4"/>
      <c r="D236" s="4">
        <v>529160000</v>
      </c>
      <c r="E236" s="4">
        <f t="shared" si="6"/>
        <v>529160000</v>
      </c>
      <c r="F236" s="5" t="str">
        <f t="shared" si="7"/>
        <v/>
      </c>
    </row>
    <row r="237" spans="2:6">
      <c r="B237" s="41" t="s">
        <v>59</v>
      </c>
      <c r="C237" s="4"/>
      <c r="D237" s="4">
        <v>987147000</v>
      </c>
      <c r="E237" s="4">
        <f t="shared" si="6"/>
        <v>987147000</v>
      </c>
      <c r="F237" s="5" t="str">
        <f t="shared" si="7"/>
        <v/>
      </c>
    </row>
    <row r="238" spans="2:6">
      <c r="B238" s="42" t="s">
        <v>9</v>
      </c>
      <c r="C238" s="43">
        <v>5881924070000</v>
      </c>
      <c r="D238" s="43">
        <v>5383020986000</v>
      </c>
      <c r="E238" s="43">
        <f t="shared" si="6"/>
        <v>-498903084000</v>
      </c>
      <c r="F238" s="44">
        <f t="shared" si="7"/>
        <v>-8.4819708323776388E-2</v>
      </c>
    </row>
    <row r="239" spans="2:6">
      <c r="B239" t="s">
        <v>480</v>
      </c>
    </row>
    <row r="240" spans="2:6">
      <c r="B240" s="3" t="s">
        <v>844</v>
      </c>
    </row>
  </sheetData>
  <autoFilter ref="B2:H22" xr:uid="{FCD5ACCF-55BB-4E4F-8BA9-44819C144B6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A597F-26CA-47DF-A504-04EAC9C1B3ED}">
  <dimension ref="A1:K328"/>
  <sheetViews>
    <sheetView showGridLines="0" workbookViewId="0">
      <selection activeCell="H3" sqref="H3"/>
    </sheetView>
  </sheetViews>
  <sheetFormatPr baseColWidth="10" defaultColWidth="9.140625" defaultRowHeight="15"/>
  <cols>
    <col min="1" max="1" width="72.5703125" bestFit="1" customWidth="1"/>
    <col min="2" max="3" width="20.140625" customWidth="1"/>
    <col min="4" max="4" width="11.85546875" bestFit="1" customWidth="1"/>
    <col min="5" max="6" width="9.42578125" customWidth="1"/>
  </cols>
  <sheetData>
    <row r="1" spans="1:6" ht="18.75">
      <c r="A1" s="12" t="s">
        <v>458</v>
      </c>
    </row>
    <row r="3" spans="1:6">
      <c r="C3" s="129" t="s">
        <v>2</v>
      </c>
      <c r="D3" s="129"/>
      <c r="E3" s="33"/>
    </row>
    <row r="4" spans="1:6" ht="30">
      <c r="A4" s="13" t="s">
        <v>459</v>
      </c>
      <c r="B4" s="40" t="s">
        <v>460</v>
      </c>
      <c r="C4" s="40" t="s">
        <v>461</v>
      </c>
      <c r="D4" s="40" t="s">
        <v>462</v>
      </c>
    </row>
    <row r="5" spans="1:6">
      <c r="A5" s="14" t="s">
        <v>373</v>
      </c>
      <c r="B5" s="15">
        <v>122042</v>
      </c>
      <c r="C5" s="15">
        <v>97171</v>
      </c>
      <c r="D5" s="16">
        <v>0.79600000000000004</v>
      </c>
      <c r="E5" s="19"/>
    </row>
    <row r="6" spans="1:6">
      <c r="A6" s="17" t="s">
        <v>12</v>
      </c>
      <c r="B6" s="18">
        <v>122042</v>
      </c>
      <c r="C6" s="18">
        <v>97171</v>
      </c>
      <c r="D6" s="19">
        <v>0.79600000000000004</v>
      </c>
      <c r="E6" s="19"/>
      <c r="F6" s="20"/>
    </row>
    <row r="7" spans="1:6">
      <c r="A7" s="20" t="s">
        <v>463</v>
      </c>
      <c r="B7" s="20">
        <v>24</v>
      </c>
      <c r="C7" s="20">
        <v>5</v>
      </c>
      <c r="D7" s="22">
        <v>0.21199999999999999</v>
      </c>
      <c r="E7" s="22"/>
    </row>
    <row r="8" spans="1:6">
      <c r="A8" s="20" t="s">
        <v>464</v>
      </c>
      <c r="B8" s="21">
        <v>121694</v>
      </c>
      <c r="C8" s="21">
        <v>97160</v>
      </c>
      <c r="D8" s="22">
        <v>0.79800000000000004</v>
      </c>
      <c r="E8" s="22"/>
    </row>
    <row r="9" spans="1:6">
      <c r="A9" s="20" t="s">
        <v>465</v>
      </c>
      <c r="B9" s="20">
        <v>324</v>
      </c>
      <c r="C9" s="20">
        <v>5</v>
      </c>
      <c r="D9" s="22">
        <v>1.7000000000000001E-2</v>
      </c>
      <c r="E9" s="22"/>
    </row>
    <row r="10" spans="1:6">
      <c r="A10" s="14" t="s">
        <v>375</v>
      </c>
      <c r="B10" s="15">
        <v>261483</v>
      </c>
      <c r="C10" s="15">
        <v>198188</v>
      </c>
      <c r="D10" s="16">
        <v>0.75800000000000001</v>
      </c>
      <c r="E10" s="19"/>
    </row>
    <row r="11" spans="1:6">
      <c r="A11" s="17" t="s">
        <v>12</v>
      </c>
      <c r="B11" s="18">
        <v>253914</v>
      </c>
      <c r="C11" s="18">
        <v>190638</v>
      </c>
      <c r="D11" s="19">
        <v>0.751</v>
      </c>
      <c r="E11" s="19"/>
    </row>
    <row r="12" spans="1:6">
      <c r="A12" s="20" t="s">
        <v>463</v>
      </c>
      <c r="B12" s="21">
        <v>62583</v>
      </c>
      <c r="C12" s="21">
        <v>53335</v>
      </c>
      <c r="D12" s="22">
        <v>0.85199999999999998</v>
      </c>
      <c r="E12" s="22"/>
    </row>
    <row r="13" spans="1:6">
      <c r="A13" s="20" t="s">
        <v>464</v>
      </c>
      <c r="B13" s="21">
        <v>190904</v>
      </c>
      <c r="C13" s="21">
        <v>136877</v>
      </c>
      <c r="D13" s="22">
        <v>0.71699999999999997</v>
      </c>
      <c r="E13" s="22"/>
    </row>
    <row r="14" spans="1:6">
      <c r="A14" s="20" t="s">
        <v>466</v>
      </c>
      <c r="B14" s="20">
        <v>3</v>
      </c>
      <c r="C14" s="20">
        <v>2</v>
      </c>
      <c r="D14" s="22">
        <v>0.98199999999999998</v>
      </c>
      <c r="E14" s="22"/>
    </row>
    <row r="15" spans="1:6">
      <c r="A15" s="20" t="s">
        <v>465</v>
      </c>
      <c r="B15" s="20">
        <v>425</v>
      </c>
      <c r="C15" s="20">
        <v>423</v>
      </c>
      <c r="D15" s="22">
        <v>0.996</v>
      </c>
      <c r="E15" s="22"/>
    </row>
    <row r="16" spans="1:6">
      <c r="A16" s="17" t="s">
        <v>14</v>
      </c>
      <c r="B16" s="18">
        <v>7569</v>
      </c>
      <c r="C16" s="18">
        <v>7550</v>
      </c>
      <c r="D16" s="19">
        <v>0.998</v>
      </c>
      <c r="E16" s="19"/>
    </row>
    <row r="17" spans="1:11">
      <c r="A17" s="20" t="s">
        <v>467</v>
      </c>
      <c r="B17" s="21">
        <v>7569</v>
      </c>
      <c r="C17" s="21">
        <v>7550</v>
      </c>
      <c r="D17" s="22">
        <v>0.998</v>
      </c>
      <c r="E17" s="22"/>
    </row>
    <row r="18" spans="1:11">
      <c r="A18" s="14" t="s">
        <v>199</v>
      </c>
      <c r="B18" s="15">
        <v>273471</v>
      </c>
      <c r="C18" s="15">
        <v>219037</v>
      </c>
      <c r="D18" s="16">
        <v>0.80100000000000005</v>
      </c>
      <c r="E18" s="19"/>
    </row>
    <row r="19" spans="1:11">
      <c r="A19" s="17" t="s">
        <v>12</v>
      </c>
      <c r="B19" s="18">
        <v>153274</v>
      </c>
      <c r="C19" s="18">
        <v>110233</v>
      </c>
      <c r="D19" s="19">
        <v>0.71899999999999997</v>
      </c>
      <c r="E19" s="19"/>
    </row>
    <row r="20" spans="1:11">
      <c r="A20" s="20" t="s">
        <v>463</v>
      </c>
      <c r="B20" s="21">
        <v>54278</v>
      </c>
      <c r="C20" s="21">
        <v>46717</v>
      </c>
      <c r="D20" s="22">
        <v>0.86099999999999999</v>
      </c>
      <c r="E20" s="22"/>
    </row>
    <row r="21" spans="1:11" ht="18.75">
      <c r="A21" s="20" t="s">
        <v>464</v>
      </c>
      <c r="B21" s="21">
        <v>90888</v>
      </c>
      <c r="C21" s="21">
        <v>58313</v>
      </c>
      <c r="D21" s="22">
        <v>0.64200000000000002</v>
      </c>
      <c r="E21" s="22"/>
      <c r="K21" s="12"/>
    </row>
    <row r="22" spans="1:11">
      <c r="A22" s="20" t="s">
        <v>466</v>
      </c>
      <c r="B22" s="20">
        <v>8</v>
      </c>
      <c r="C22" s="20">
        <v>7</v>
      </c>
      <c r="D22" s="22">
        <v>0.81899999999999995</v>
      </c>
      <c r="E22" s="22"/>
    </row>
    <row r="23" spans="1:11">
      <c r="A23" s="20" t="s">
        <v>465</v>
      </c>
      <c r="B23" s="21">
        <v>8100</v>
      </c>
      <c r="C23" s="21">
        <v>5197</v>
      </c>
      <c r="D23" s="22">
        <v>0.64200000000000002</v>
      </c>
      <c r="E23" s="22"/>
    </row>
    <row r="24" spans="1:11">
      <c r="A24" s="17" t="s">
        <v>14</v>
      </c>
      <c r="B24" s="18">
        <v>120198</v>
      </c>
      <c r="C24" s="18">
        <v>108804</v>
      </c>
      <c r="D24" s="19">
        <v>0.90500000000000003</v>
      </c>
      <c r="E24" s="19"/>
    </row>
    <row r="25" spans="1:11">
      <c r="A25" s="20" t="s">
        <v>467</v>
      </c>
      <c r="B25" s="21">
        <v>120198</v>
      </c>
      <c r="C25" s="21">
        <v>108804</v>
      </c>
      <c r="D25" s="22">
        <v>0.90500000000000003</v>
      </c>
      <c r="E25" s="22"/>
    </row>
    <row r="26" spans="1:11">
      <c r="A26" s="14" t="s">
        <v>381</v>
      </c>
      <c r="B26" s="15">
        <v>35424</v>
      </c>
      <c r="C26" s="15">
        <v>26867</v>
      </c>
      <c r="D26" s="16">
        <v>0.75800000000000001</v>
      </c>
      <c r="E26" s="19"/>
    </row>
    <row r="27" spans="1:11">
      <c r="A27" s="17" t="s">
        <v>12</v>
      </c>
      <c r="B27" s="18">
        <v>32180</v>
      </c>
      <c r="C27" s="18">
        <v>24105</v>
      </c>
      <c r="D27" s="19">
        <v>0.749</v>
      </c>
      <c r="E27" s="19"/>
    </row>
    <row r="28" spans="1:11">
      <c r="A28" s="20" t="s">
        <v>463</v>
      </c>
      <c r="B28" s="21">
        <v>14798</v>
      </c>
      <c r="C28" s="21">
        <v>12857</v>
      </c>
      <c r="D28" s="22">
        <v>0.86899999999999999</v>
      </c>
      <c r="E28" s="22"/>
    </row>
    <row r="29" spans="1:11">
      <c r="A29" s="20" t="s">
        <v>464</v>
      </c>
      <c r="B29" s="21">
        <v>17381</v>
      </c>
      <c r="C29" s="21">
        <v>11247</v>
      </c>
      <c r="D29" s="22">
        <v>0.64700000000000002</v>
      </c>
      <c r="E29" s="22"/>
    </row>
    <row r="30" spans="1:11">
      <c r="A30" s="20" t="s">
        <v>466</v>
      </c>
      <c r="B30" s="20">
        <v>1</v>
      </c>
      <c r="C30" s="20">
        <v>1</v>
      </c>
      <c r="D30" s="22">
        <v>1</v>
      </c>
      <c r="E30" s="22"/>
    </row>
    <row r="31" spans="1:11">
      <c r="A31" s="17" t="s">
        <v>14</v>
      </c>
      <c r="B31" s="18">
        <v>3244</v>
      </c>
      <c r="C31" s="18">
        <v>2763</v>
      </c>
      <c r="D31" s="19">
        <v>0.85199999999999998</v>
      </c>
      <c r="E31" s="19"/>
    </row>
    <row r="32" spans="1:11">
      <c r="A32" s="20" t="s">
        <v>467</v>
      </c>
      <c r="B32" s="21">
        <v>3244</v>
      </c>
      <c r="C32" s="21">
        <v>2763</v>
      </c>
      <c r="D32" s="22">
        <v>0.85199999999999998</v>
      </c>
      <c r="E32" s="22"/>
    </row>
    <row r="33" spans="1:5">
      <c r="A33" s="14" t="s">
        <v>217</v>
      </c>
      <c r="B33" s="15">
        <v>273092</v>
      </c>
      <c r="C33" s="15">
        <v>211069</v>
      </c>
      <c r="D33" s="16">
        <v>0.77300000000000002</v>
      </c>
      <c r="E33" s="19"/>
    </row>
    <row r="34" spans="1:5">
      <c r="A34" s="17" t="s">
        <v>12</v>
      </c>
      <c r="B34" s="18">
        <v>192225</v>
      </c>
      <c r="C34" s="18">
        <v>139003</v>
      </c>
      <c r="D34" s="19">
        <v>0.72299999999999998</v>
      </c>
      <c r="E34" s="19"/>
    </row>
    <row r="35" spans="1:5">
      <c r="A35" s="20" t="s">
        <v>463</v>
      </c>
      <c r="B35" s="21">
        <v>24664</v>
      </c>
      <c r="C35" s="21">
        <v>22871</v>
      </c>
      <c r="D35" s="22">
        <v>0.92700000000000005</v>
      </c>
      <c r="E35" s="22"/>
    </row>
    <row r="36" spans="1:5">
      <c r="A36" s="20" t="s">
        <v>464</v>
      </c>
      <c r="B36" s="21">
        <v>165996</v>
      </c>
      <c r="C36" s="21">
        <v>114567</v>
      </c>
      <c r="D36" s="22">
        <v>0.69</v>
      </c>
      <c r="E36" s="22"/>
    </row>
    <row r="37" spans="1:5">
      <c r="A37" s="20" t="s">
        <v>466</v>
      </c>
      <c r="B37" s="20">
        <v>1</v>
      </c>
      <c r="C37" s="20">
        <v>0</v>
      </c>
      <c r="D37" s="22">
        <v>0</v>
      </c>
      <c r="E37" s="22"/>
    </row>
    <row r="38" spans="1:5">
      <c r="A38" s="20" t="s">
        <v>465</v>
      </c>
      <c r="B38" s="21">
        <v>1564</v>
      </c>
      <c r="C38" s="21">
        <v>1564</v>
      </c>
      <c r="D38" s="22">
        <v>1</v>
      </c>
      <c r="E38" s="22"/>
    </row>
    <row r="39" spans="1:5">
      <c r="A39" s="17" t="s">
        <v>14</v>
      </c>
      <c r="B39" s="18">
        <v>80867</v>
      </c>
      <c r="C39" s="18">
        <v>72066</v>
      </c>
      <c r="D39" s="19">
        <v>0.89100000000000001</v>
      </c>
      <c r="E39" s="19"/>
    </row>
    <row r="40" spans="1:5">
      <c r="A40" s="20" t="s">
        <v>467</v>
      </c>
      <c r="B40" s="21">
        <v>80867</v>
      </c>
      <c r="C40" s="21">
        <v>72066</v>
      </c>
      <c r="D40" s="22">
        <v>0.89100000000000001</v>
      </c>
      <c r="E40" s="22"/>
    </row>
    <row r="41" spans="1:5">
      <c r="A41" s="14" t="s">
        <v>276</v>
      </c>
      <c r="B41" s="15">
        <v>8638085</v>
      </c>
      <c r="C41" s="15">
        <v>5332177</v>
      </c>
      <c r="D41" s="16">
        <v>0.61699999999999999</v>
      </c>
      <c r="E41" s="19"/>
    </row>
    <row r="42" spans="1:5">
      <c r="A42" s="17" t="s">
        <v>12</v>
      </c>
      <c r="B42" s="18">
        <v>828708</v>
      </c>
      <c r="C42" s="18">
        <v>449400</v>
      </c>
      <c r="D42" s="19">
        <v>0.54200000000000004</v>
      </c>
      <c r="E42" s="19"/>
    </row>
    <row r="43" spans="1:5">
      <c r="A43" s="20" t="s">
        <v>463</v>
      </c>
      <c r="B43" s="21">
        <v>204222</v>
      </c>
      <c r="C43" s="21">
        <v>170868</v>
      </c>
      <c r="D43" s="22">
        <v>0.83699999999999997</v>
      </c>
      <c r="E43" s="22"/>
    </row>
    <row r="44" spans="1:5">
      <c r="A44" s="20" t="s">
        <v>464</v>
      </c>
      <c r="B44" s="21">
        <v>244233</v>
      </c>
      <c r="C44" s="21">
        <v>174570</v>
      </c>
      <c r="D44" s="22">
        <v>0.71499999999999997</v>
      </c>
      <c r="E44" s="22"/>
    </row>
    <row r="45" spans="1:5">
      <c r="A45" s="20" t="s">
        <v>466</v>
      </c>
      <c r="B45" s="20">
        <v>242</v>
      </c>
      <c r="C45" s="20">
        <v>167</v>
      </c>
      <c r="D45" s="22">
        <v>0.68899999999999995</v>
      </c>
      <c r="E45" s="22"/>
    </row>
    <row r="46" spans="1:5">
      <c r="A46" s="20" t="s">
        <v>465</v>
      </c>
      <c r="B46" s="21">
        <v>380012</v>
      </c>
      <c r="C46" s="21">
        <v>103794</v>
      </c>
      <c r="D46" s="22">
        <v>0.27300000000000002</v>
      </c>
      <c r="E46" s="22"/>
    </row>
    <row r="47" spans="1:5">
      <c r="A47" s="17" t="s">
        <v>14</v>
      </c>
      <c r="B47" s="18">
        <v>5976181</v>
      </c>
      <c r="C47" s="18">
        <v>3549953</v>
      </c>
      <c r="D47" s="19">
        <v>0.59399999999999997</v>
      </c>
      <c r="E47" s="19"/>
    </row>
    <row r="48" spans="1:5">
      <c r="A48" s="20" t="s">
        <v>467</v>
      </c>
      <c r="B48" s="21">
        <v>55626</v>
      </c>
      <c r="C48" s="21">
        <v>41023</v>
      </c>
      <c r="D48" s="22">
        <v>0.73699999999999999</v>
      </c>
      <c r="E48" s="22"/>
    </row>
    <row r="49" spans="1:5">
      <c r="A49" s="20" t="s">
        <v>465</v>
      </c>
      <c r="B49" s="21">
        <v>5920555</v>
      </c>
      <c r="C49" s="21">
        <v>3508931</v>
      </c>
      <c r="D49" s="22">
        <v>0.59299999999999997</v>
      </c>
      <c r="E49" s="22"/>
    </row>
    <row r="50" spans="1:5">
      <c r="A50" s="17" t="s">
        <v>468</v>
      </c>
      <c r="B50" s="18">
        <v>1833195</v>
      </c>
      <c r="C50" s="18">
        <v>1332824</v>
      </c>
      <c r="D50" s="19">
        <v>0.72699999999999998</v>
      </c>
      <c r="E50" s="19"/>
    </row>
    <row r="51" spans="1:5">
      <c r="A51" s="20" t="s">
        <v>469</v>
      </c>
      <c r="B51" s="21">
        <v>602785</v>
      </c>
      <c r="C51" s="21">
        <v>314333</v>
      </c>
      <c r="D51" s="22">
        <v>0.52100000000000002</v>
      </c>
      <c r="E51" s="22"/>
    </row>
    <row r="52" spans="1:5">
      <c r="A52" s="20" t="s">
        <v>470</v>
      </c>
      <c r="B52" s="21">
        <v>1230411</v>
      </c>
      <c r="C52" s="21">
        <v>1018491</v>
      </c>
      <c r="D52" s="22">
        <v>0.82799999999999996</v>
      </c>
      <c r="E52" s="22"/>
    </row>
    <row r="53" spans="1:5">
      <c r="A53" s="14" t="s">
        <v>158</v>
      </c>
      <c r="B53" s="15">
        <v>7100013</v>
      </c>
      <c r="C53" s="15">
        <v>5610116</v>
      </c>
      <c r="D53" s="16">
        <v>0.79</v>
      </c>
      <c r="E53" s="19"/>
    </row>
    <row r="54" spans="1:5">
      <c r="A54" s="17" t="s">
        <v>12</v>
      </c>
      <c r="B54" s="18">
        <v>166513</v>
      </c>
      <c r="C54" s="18">
        <v>125962</v>
      </c>
      <c r="D54" s="19">
        <v>0.75600000000000001</v>
      </c>
      <c r="E54" s="19"/>
    </row>
    <row r="55" spans="1:5">
      <c r="A55" s="20" t="s">
        <v>463</v>
      </c>
      <c r="B55" s="21">
        <v>51318</v>
      </c>
      <c r="C55" s="21">
        <v>46894</v>
      </c>
      <c r="D55" s="22">
        <v>0.91400000000000003</v>
      </c>
      <c r="E55" s="22"/>
    </row>
    <row r="56" spans="1:5">
      <c r="A56" s="20" t="s">
        <v>464</v>
      </c>
      <c r="B56" s="21">
        <v>115192</v>
      </c>
      <c r="C56" s="21">
        <v>79067</v>
      </c>
      <c r="D56" s="22">
        <v>0.68600000000000005</v>
      </c>
      <c r="E56" s="22"/>
    </row>
    <row r="57" spans="1:5">
      <c r="A57" s="20" t="s">
        <v>466</v>
      </c>
      <c r="B57" s="20">
        <v>2</v>
      </c>
      <c r="C57" s="20">
        <v>1</v>
      </c>
      <c r="D57" s="22">
        <v>0.5</v>
      </c>
      <c r="E57" s="22"/>
    </row>
    <row r="58" spans="1:5">
      <c r="A58" s="17" t="s">
        <v>14</v>
      </c>
      <c r="B58" s="18">
        <v>6933500</v>
      </c>
      <c r="C58" s="18">
        <v>5484154</v>
      </c>
      <c r="D58" s="19">
        <v>0.79100000000000004</v>
      </c>
      <c r="E58" s="19"/>
    </row>
    <row r="59" spans="1:5">
      <c r="A59" s="20" t="s">
        <v>467</v>
      </c>
      <c r="B59" s="21">
        <v>6933500</v>
      </c>
      <c r="C59" s="21">
        <v>5484154</v>
      </c>
      <c r="D59" s="22">
        <v>0.79100000000000004</v>
      </c>
      <c r="E59" s="22"/>
    </row>
    <row r="60" spans="1:5">
      <c r="A60" s="14" t="s">
        <v>323</v>
      </c>
      <c r="B60" s="15">
        <v>3867789</v>
      </c>
      <c r="C60" s="15">
        <v>3441051</v>
      </c>
      <c r="D60" s="16">
        <v>0.89</v>
      </c>
      <c r="E60" s="19"/>
    </row>
    <row r="61" spans="1:5">
      <c r="A61" s="17" t="s">
        <v>12</v>
      </c>
      <c r="B61" s="18">
        <v>167965</v>
      </c>
      <c r="C61" s="18">
        <v>115256</v>
      </c>
      <c r="D61" s="19">
        <v>0.68600000000000005</v>
      </c>
      <c r="E61" s="19"/>
    </row>
    <row r="62" spans="1:5">
      <c r="A62" s="20" t="s">
        <v>463</v>
      </c>
      <c r="B62" s="21">
        <v>20518</v>
      </c>
      <c r="C62" s="21">
        <v>14136</v>
      </c>
      <c r="D62" s="22">
        <v>0.68899999999999995</v>
      </c>
      <c r="E62" s="22"/>
    </row>
    <row r="63" spans="1:5">
      <c r="A63" s="20" t="s">
        <v>464</v>
      </c>
      <c r="B63" s="21">
        <v>136509</v>
      </c>
      <c r="C63" s="21">
        <v>95330</v>
      </c>
      <c r="D63" s="22">
        <v>0.69799999999999995</v>
      </c>
      <c r="E63" s="22"/>
    </row>
    <row r="64" spans="1:5">
      <c r="A64" s="20" t="s">
        <v>465</v>
      </c>
      <c r="B64" s="21">
        <v>10938</v>
      </c>
      <c r="C64" s="21">
        <v>5790</v>
      </c>
      <c r="D64" s="22">
        <v>0.52900000000000003</v>
      </c>
      <c r="E64" s="22"/>
    </row>
    <row r="65" spans="1:5">
      <c r="A65" s="17" t="s">
        <v>14</v>
      </c>
      <c r="B65" s="18">
        <v>3699824</v>
      </c>
      <c r="C65" s="18">
        <v>3325796</v>
      </c>
      <c r="D65" s="19">
        <v>0.89900000000000002</v>
      </c>
      <c r="E65" s="19"/>
    </row>
    <row r="66" spans="1:5">
      <c r="A66" s="20" t="s">
        <v>467</v>
      </c>
      <c r="B66" s="21">
        <v>608760</v>
      </c>
      <c r="C66" s="21">
        <v>443521</v>
      </c>
      <c r="D66" s="22">
        <v>0.72899999999999998</v>
      </c>
      <c r="E66" s="22"/>
    </row>
    <row r="67" spans="1:5">
      <c r="A67" s="20" t="s">
        <v>465</v>
      </c>
      <c r="B67" s="21">
        <v>3091064</v>
      </c>
      <c r="C67" s="21">
        <v>2882275</v>
      </c>
      <c r="D67" s="22">
        <v>0.93200000000000005</v>
      </c>
      <c r="E67" s="22"/>
    </row>
    <row r="68" spans="1:5">
      <c r="A68" s="14" t="s">
        <v>409</v>
      </c>
      <c r="B68" s="15">
        <v>105438</v>
      </c>
      <c r="C68" s="15">
        <v>69310</v>
      </c>
      <c r="D68" s="16">
        <v>0.65700000000000003</v>
      </c>
      <c r="E68" s="19"/>
    </row>
    <row r="69" spans="1:5">
      <c r="A69" s="17" t="s">
        <v>12</v>
      </c>
      <c r="B69" s="18">
        <v>105438</v>
      </c>
      <c r="C69" s="18">
        <v>69310</v>
      </c>
      <c r="D69" s="19">
        <v>0.65700000000000003</v>
      </c>
      <c r="E69" s="19"/>
    </row>
    <row r="70" spans="1:5">
      <c r="A70" s="20" t="s">
        <v>463</v>
      </c>
      <c r="B70" s="21">
        <v>1455</v>
      </c>
      <c r="C70" s="21">
        <v>1186</v>
      </c>
      <c r="D70" s="22">
        <v>0.81499999999999995</v>
      </c>
      <c r="E70" s="22"/>
    </row>
    <row r="71" spans="1:5">
      <c r="A71" s="20" t="s">
        <v>464</v>
      </c>
      <c r="B71" s="21">
        <v>103983</v>
      </c>
      <c r="C71" s="21">
        <v>68125</v>
      </c>
      <c r="D71" s="22">
        <v>0.65500000000000003</v>
      </c>
      <c r="E71" s="22"/>
    </row>
    <row r="72" spans="1:5">
      <c r="A72" s="14" t="s">
        <v>124</v>
      </c>
      <c r="B72" s="15">
        <v>229595</v>
      </c>
      <c r="C72" s="15">
        <v>188223</v>
      </c>
      <c r="D72" s="16">
        <v>0.82</v>
      </c>
      <c r="E72" s="19"/>
    </row>
    <row r="73" spans="1:5">
      <c r="A73" s="17" t="s">
        <v>12</v>
      </c>
      <c r="B73" s="18">
        <v>44992</v>
      </c>
      <c r="C73" s="18">
        <v>32862</v>
      </c>
      <c r="D73" s="19">
        <v>0.73</v>
      </c>
      <c r="E73" s="19"/>
    </row>
    <row r="74" spans="1:5">
      <c r="A74" s="20" t="s">
        <v>463</v>
      </c>
      <c r="B74" s="21">
        <v>10432</v>
      </c>
      <c r="C74" s="21">
        <v>9474</v>
      </c>
      <c r="D74" s="22">
        <v>0.90800000000000003</v>
      </c>
      <c r="E74" s="22"/>
    </row>
    <row r="75" spans="1:5">
      <c r="A75" s="20" t="s">
        <v>464</v>
      </c>
      <c r="B75" s="21">
        <v>34553</v>
      </c>
      <c r="C75" s="21">
        <v>23380</v>
      </c>
      <c r="D75" s="22">
        <v>0.67700000000000005</v>
      </c>
      <c r="E75" s="22"/>
    </row>
    <row r="76" spans="1:5">
      <c r="A76" s="20" t="s">
        <v>465</v>
      </c>
      <c r="B76" s="20">
        <v>7</v>
      </c>
      <c r="C76" s="20">
        <v>7</v>
      </c>
      <c r="D76" s="22">
        <v>1</v>
      </c>
      <c r="E76" s="22"/>
    </row>
    <row r="77" spans="1:5">
      <c r="A77" s="17" t="s">
        <v>14</v>
      </c>
      <c r="B77" s="18">
        <v>184603</v>
      </c>
      <c r="C77" s="18">
        <v>155361</v>
      </c>
      <c r="D77" s="19">
        <v>0.84199999999999997</v>
      </c>
      <c r="E77" s="19"/>
    </row>
    <row r="78" spans="1:5">
      <c r="A78" s="20" t="s">
        <v>467</v>
      </c>
      <c r="B78" s="21">
        <v>184603</v>
      </c>
      <c r="C78" s="21">
        <v>155361</v>
      </c>
      <c r="D78" s="22">
        <v>0.84199999999999997</v>
      </c>
      <c r="E78" s="22"/>
    </row>
    <row r="79" spans="1:5">
      <c r="A79" s="14" t="s">
        <v>246</v>
      </c>
      <c r="B79" s="15">
        <v>835612</v>
      </c>
      <c r="C79" s="15">
        <v>616338</v>
      </c>
      <c r="D79" s="16">
        <v>0.73799999999999999</v>
      </c>
      <c r="E79" s="19"/>
    </row>
    <row r="80" spans="1:5">
      <c r="A80" s="17" t="s">
        <v>12</v>
      </c>
      <c r="B80" s="18">
        <v>30922</v>
      </c>
      <c r="C80" s="18">
        <v>20925</v>
      </c>
      <c r="D80" s="19">
        <v>0.67700000000000005</v>
      </c>
      <c r="E80" s="19"/>
    </row>
    <row r="81" spans="1:5">
      <c r="A81" s="20" t="s">
        <v>463</v>
      </c>
      <c r="B81" s="21">
        <v>7630</v>
      </c>
      <c r="C81" s="21">
        <v>5409</v>
      </c>
      <c r="D81" s="22">
        <v>0.70899999999999996</v>
      </c>
      <c r="E81" s="22"/>
    </row>
    <row r="82" spans="1:5">
      <c r="A82" s="20" t="s">
        <v>464</v>
      </c>
      <c r="B82" s="21">
        <v>23292</v>
      </c>
      <c r="C82" s="21">
        <v>15516</v>
      </c>
      <c r="D82" s="22">
        <v>0.66600000000000004</v>
      </c>
      <c r="E82" s="22"/>
    </row>
    <row r="83" spans="1:5">
      <c r="A83" s="20" t="s">
        <v>466</v>
      </c>
      <c r="B83" s="20">
        <v>0</v>
      </c>
      <c r="C83" s="20">
        <v>0</v>
      </c>
      <c r="D83" s="22">
        <v>1</v>
      </c>
      <c r="E83" s="22"/>
    </row>
    <row r="84" spans="1:5">
      <c r="A84" s="17" t="s">
        <v>14</v>
      </c>
      <c r="B84" s="18">
        <v>804690</v>
      </c>
      <c r="C84" s="18">
        <v>595413</v>
      </c>
      <c r="D84" s="19">
        <v>0.74</v>
      </c>
      <c r="E84" s="19"/>
    </row>
    <row r="85" spans="1:5">
      <c r="A85" s="20" t="s">
        <v>467</v>
      </c>
      <c r="B85" s="21">
        <v>552686</v>
      </c>
      <c r="C85" s="21">
        <v>437621</v>
      </c>
      <c r="D85" s="22">
        <v>0.79200000000000004</v>
      </c>
      <c r="E85" s="22"/>
    </row>
    <row r="86" spans="1:5">
      <c r="A86" s="20" t="s">
        <v>465</v>
      </c>
      <c r="B86" s="21">
        <v>252004</v>
      </c>
      <c r="C86" s="21">
        <v>157792</v>
      </c>
      <c r="D86" s="22">
        <v>0.626</v>
      </c>
      <c r="E86" s="22"/>
    </row>
    <row r="87" spans="1:5">
      <c r="A87" s="14" t="s">
        <v>61</v>
      </c>
      <c r="B87" s="15">
        <v>308002</v>
      </c>
      <c r="C87" s="15">
        <v>254974</v>
      </c>
      <c r="D87" s="16">
        <v>0.82799999999999996</v>
      </c>
      <c r="E87" s="19"/>
    </row>
    <row r="88" spans="1:5">
      <c r="A88" s="17" t="s">
        <v>12</v>
      </c>
      <c r="B88" s="18">
        <v>38111</v>
      </c>
      <c r="C88" s="18">
        <v>34773</v>
      </c>
      <c r="D88" s="19">
        <v>0.91200000000000003</v>
      </c>
      <c r="E88" s="19"/>
    </row>
    <row r="89" spans="1:5">
      <c r="A89" s="20" t="s">
        <v>463</v>
      </c>
      <c r="B89" s="21">
        <v>4842</v>
      </c>
      <c r="C89" s="21">
        <v>3741</v>
      </c>
      <c r="D89" s="22">
        <v>0.77300000000000002</v>
      </c>
      <c r="E89" s="22"/>
    </row>
    <row r="90" spans="1:5">
      <c r="A90" s="20" t="s">
        <v>464</v>
      </c>
      <c r="B90" s="21">
        <v>33269</v>
      </c>
      <c r="C90" s="21">
        <v>31031</v>
      </c>
      <c r="D90" s="22">
        <v>0.93300000000000005</v>
      </c>
      <c r="E90" s="22"/>
    </row>
    <row r="91" spans="1:5">
      <c r="A91" s="17" t="s">
        <v>14</v>
      </c>
      <c r="B91" s="18">
        <v>269891</v>
      </c>
      <c r="C91" s="18">
        <v>220201</v>
      </c>
      <c r="D91" s="19">
        <v>0.81599999999999995</v>
      </c>
      <c r="E91" s="19"/>
    </row>
    <row r="92" spans="1:5">
      <c r="A92" s="20" t="s">
        <v>467</v>
      </c>
      <c r="B92" s="21">
        <v>269891</v>
      </c>
      <c r="C92" s="21">
        <v>220201</v>
      </c>
      <c r="D92" s="22">
        <v>0.81599999999999995</v>
      </c>
      <c r="E92" s="22"/>
    </row>
    <row r="93" spans="1:5">
      <c r="A93" s="14" t="s">
        <v>395</v>
      </c>
      <c r="B93" s="15">
        <v>213264</v>
      </c>
      <c r="C93" s="15">
        <v>169688</v>
      </c>
      <c r="D93" s="16">
        <v>0.79600000000000004</v>
      </c>
      <c r="E93" s="19"/>
    </row>
    <row r="94" spans="1:5">
      <c r="A94" s="17" t="s">
        <v>12</v>
      </c>
      <c r="B94" s="18">
        <v>131202</v>
      </c>
      <c r="C94" s="18">
        <v>95729</v>
      </c>
      <c r="D94" s="19">
        <v>0.73</v>
      </c>
      <c r="E94" s="19"/>
    </row>
    <row r="95" spans="1:5">
      <c r="A95" s="20" t="s">
        <v>463</v>
      </c>
      <c r="B95" s="21">
        <v>15873</v>
      </c>
      <c r="C95" s="21">
        <v>11496</v>
      </c>
      <c r="D95" s="22">
        <v>0.72399999999999998</v>
      </c>
      <c r="E95" s="22"/>
    </row>
    <row r="96" spans="1:5">
      <c r="A96" s="20" t="s">
        <v>464</v>
      </c>
      <c r="B96" s="21">
        <v>115217</v>
      </c>
      <c r="C96" s="21">
        <v>84128</v>
      </c>
      <c r="D96" s="22">
        <v>0.73</v>
      </c>
      <c r="E96" s="22"/>
    </row>
    <row r="97" spans="1:5">
      <c r="A97" s="20" t="s">
        <v>466</v>
      </c>
      <c r="B97" s="20">
        <v>2</v>
      </c>
      <c r="C97" s="20">
        <v>2</v>
      </c>
      <c r="D97" s="22">
        <v>0.84399999999999997</v>
      </c>
      <c r="E97" s="22"/>
    </row>
    <row r="98" spans="1:5">
      <c r="A98" s="20" t="s">
        <v>465</v>
      </c>
      <c r="B98" s="20">
        <v>110</v>
      </c>
      <c r="C98" s="20">
        <v>104</v>
      </c>
      <c r="D98" s="22">
        <v>0.94</v>
      </c>
      <c r="E98" s="22"/>
    </row>
    <row r="99" spans="1:5">
      <c r="A99" s="17" t="s">
        <v>14</v>
      </c>
      <c r="B99" s="18">
        <v>82062</v>
      </c>
      <c r="C99" s="18">
        <v>73959</v>
      </c>
      <c r="D99" s="19">
        <v>0.90100000000000002</v>
      </c>
      <c r="E99" s="19"/>
    </row>
    <row r="100" spans="1:5">
      <c r="A100" s="20" t="s">
        <v>467</v>
      </c>
      <c r="B100" s="21">
        <v>82062</v>
      </c>
      <c r="C100" s="21">
        <v>73959</v>
      </c>
      <c r="D100" s="22">
        <v>0.90100000000000002</v>
      </c>
      <c r="E100" s="22"/>
    </row>
    <row r="101" spans="1:5">
      <c r="A101" s="14" t="s">
        <v>357</v>
      </c>
      <c r="B101" s="15">
        <v>141443</v>
      </c>
      <c r="C101" s="15">
        <v>123779</v>
      </c>
      <c r="D101" s="16">
        <v>0.875</v>
      </c>
      <c r="E101" s="19"/>
    </row>
    <row r="102" spans="1:5">
      <c r="A102" s="17" t="s">
        <v>12</v>
      </c>
      <c r="B102" s="18">
        <v>34284</v>
      </c>
      <c r="C102" s="18">
        <v>24393</v>
      </c>
      <c r="D102" s="19">
        <v>0.71099999999999997</v>
      </c>
      <c r="E102" s="19"/>
    </row>
    <row r="103" spans="1:5">
      <c r="A103" s="20" t="s">
        <v>463</v>
      </c>
      <c r="B103" s="21">
        <v>4784</v>
      </c>
      <c r="C103" s="21">
        <v>4136</v>
      </c>
      <c r="D103" s="22">
        <v>0.86499999999999999</v>
      </c>
      <c r="E103" s="22"/>
    </row>
    <row r="104" spans="1:5">
      <c r="A104" s="20" t="s">
        <v>464</v>
      </c>
      <c r="B104" s="21">
        <v>29500</v>
      </c>
      <c r="C104" s="21">
        <v>20257</v>
      </c>
      <c r="D104" s="22">
        <v>0.68700000000000006</v>
      </c>
      <c r="E104" s="22"/>
    </row>
    <row r="105" spans="1:5">
      <c r="A105" s="20" t="s">
        <v>466</v>
      </c>
      <c r="B105" s="20">
        <v>1</v>
      </c>
      <c r="C105" s="20">
        <v>0</v>
      </c>
      <c r="D105" s="22">
        <v>0.68500000000000005</v>
      </c>
      <c r="E105" s="22"/>
    </row>
    <row r="106" spans="1:5">
      <c r="A106" s="17" t="s">
        <v>14</v>
      </c>
      <c r="B106" s="18">
        <v>107158</v>
      </c>
      <c r="C106" s="18">
        <v>99386</v>
      </c>
      <c r="D106" s="19">
        <v>0.92700000000000005</v>
      </c>
      <c r="E106" s="19"/>
    </row>
    <row r="107" spans="1:5">
      <c r="A107" s="20" t="s">
        <v>467</v>
      </c>
      <c r="B107" s="21">
        <v>107158</v>
      </c>
      <c r="C107" s="21">
        <v>99386</v>
      </c>
      <c r="D107" s="22">
        <v>0.92700000000000005</v>
      </c>
      <c r="E107" s="22"/>
    </row>
    <row r="108" spans="1:5">
      <c r="A108" s="14" t="s">
        <v>299</v>
      </c>
      <c r="B108" s="15">
        <v>2364492</v>
      </c>
      <c r="C108" s="15">
        <v>1954573</v>
      </c>
      <c r="D108" s="16">
        <v>0.82699999999999996</v>
      </c>
      <c r="E108" s="19"/>
    </row>
    <row r="109" spans="1:5">
      <c r="A109" s="17" t="s">
        <v>12</v>
      </c>
      <c r="B109" s="18">
        <v>61277</v>
      </c>
      <c r="C109" s="18">
        <v>37856</v>
      </c>
      <c r="D109" s="19">
        <v>0.61799999999999999</v>
      </c>
      <c r="E109" s="19"/>
    </row>
    <row r="110" spans="1:5">
      <c r="A110" s="20" t="s">
        <v>463</v>
      </c>
      <c r="B110" s="21">
        <v>26972</v>
      </c>
      <c r="C110" s="21">
        <v>15246</v>
      </c>
      <c r="D110" s="22">
        <v>0.56499999999999995</v>
      </c>
      <c r="E110" s="22"/>
    </row>
    <row r="111" spans="1:5">
      <c r="A111" s="20" t="s">
        <v>464</v>
      </c>
      <c r="B111" s="21">
        <v>34305</v>
      </c>
      <c r="C111" s="21">
        <v>22610</v>
      </c>
      <c r="D111" s="22">
        <v>0.65900000000000003</v>
      </c>
      <c r="E111" s="22"/>
    </row>
    <row r="112" spans="1:5">
      <c r="A112" s="17" t="s">
        <v>14</v>
      </c>
      <c r="B112" s="18">
        <v>2303215</v>
      </c>
      <c r="C112" s="18">
        <v>1916716</v>
      </c>
      <c r="D112" s="19">
        <v>0.83199999999999996</v>
      </c>
      <c r="E112" s="19"/>
    </row>
    <row r="113" spans="1:5">
      <c r="A113" s="20" t="s">
        <v>467</v>
      </c>
      <c r="B113" s="21">
        <v>2303215</v>
      </c>
      <c r="C113" s="21">
        <v>1916716</v>
      </c>
      <c r="D113" s="22">
        <v>0.83199999999999996</v>
      </c>
      <c r="E113" s="22"/>
    </row>
    <row r="114" spans="1:5">
      <c r="A114" s="14" t="s">
        <v>212</v>
      </c>
      <c r="B114" s="15">
        <v>25802</v>
      </c>
      <c r="C114" s="15">
        <v>21641</v>
      </c>
      <c r="D114" s="16">
        <v>0.83899999999999997</v>
      </c>
      <c r="E114" s="19"/>
    </row>
    <row r="115" spans="1:5">
      <c r="A115" s="17" t="s">
        <v>12</v>
      </c>
      <c r="B115" s="18">
        <v>20831</v>
      </c>
      <c r="C115" s="18">
        <v>16762</v>
      </c>
      <c r="D115" s="19">
        <v>0.80500000000000005</v>
      </c>
      <c r="E115" s="19"/>
    </row>
    <row r="116" spans="1:5">
      <c r="A116" s="20" t="s">
        <v>463</v>
      </c>
      <c r="B116" s="21">
        <v>9183</v>
      </c>
      <c r="C116" s="21">
        <v>8609</v>
      </c>
      <c r="D116" s="22">
        <v>0.93700000000000006</v>
      </c>
      <c r="E116" s="22"/>
    </row>
    <row r="117" spans="1:5">
      <c r="A117" s="20" t="s">
        <v>464</v>
      </c>
      <c r="B117" s="21">
        <v>11647</v>
      </c>
      <c r="C117" s="21">
        <v>8152</v>
      </c>
      <c r="D117" s="22">
        <v>0.7</v>
      </c>
      <c r="E117" s="22"/>
    </row>
    <row r="118" spans="1:5">
      <c r="A118" s="20" t="s">
        <v>466</v>
      </c>
      <c r="B118" s="20">
        <v>0</v>
      </c>
      <c r="C118" s="20">
        <v>0</v>
      </c>
      <c r="D118" s="22">
        <v>0.79800000000000004</v>
      </c>
      <c r="E118" s="22"/>
    </row>
    <row r="119" spans="1:5">
      <c r="A119" s="17" t="s">
        <v>14</v>
      </c>
      <c r="B119" s="18">
        <v>4971</v>
      </c>
      <c r="C119" s="18">
        <v>4879</v>
      </c>
      <c r="D119" s="19">
        <v>0.98099999999999998</v>
      </c>
      <c r="E119" s="19"/>
    </row>
    <row r="120" spans="1:5">
      <c r="A120" s="20" t="s">
        <v>467</v>
      </c>
      <c r="B120" s="21">
        <v>4971</v>
      </c>
      <c r="C120" s="21">
        <v>4879</v>
      </c>
      <c r="D120" s="22">
        <v>0.98099999999999998</v>
      </c>
      <c r="E120" s="22"/>
    </row>
    <row r="121" spans="1:5">
      <c r="A121" s="14" t="s">
        <v>11</v>
      </c>
      <c r="B121" s="15">
        <v>239100</v>
      </c>
      <c r="C121" s="15">
        <v>174485</v>
      </c>
      <c r="D121" s="16">
        <v>0.73</v>
      </c>
      <c r="E121" s="19"/>
    </row>
    <row r="122" spans="1:5">
      <c r="A122" s="17" t="s">
        <v>12</v>
      </c>
      <c r="B122" s="18">
        <v>39581</v>
      </c>
      <c r="C122" s="18">
        <v>27586</v>
      </c>
      <c r="D122" s="19">
        <v>0.69699999999999995</v>
      </c>
      <c r="E122" s="19"/>
    </row>
    <row r="123" spans="1:5">
      <c r="A123" s="20" t="s">
        <v>463</v>
      </c>
      <c r="B123" s="21">
        <v>14088</v>
      </c>
      <c r="C123" s="21">
        <v>10921</v>
      </c>
      <c r="D123" s="22">
        <v>0.77500000000000002</v>
      </c>
      <c r="E123" s="22"/>
    </row>
    <row r="124" spans="1:5">
      <c r="A124" s="20" t="s">
        <v>464</v>
      </c>
      <c r="B124" s="21">
        <v>25491</v>
      </c>
      <c r="C124" s="21">
        <v>16663</v>
      </c>
      <c r="D124" s="22">
        <v>0.65400000000000003</v>
      </c>
      <c r="E124" s="22"/>
    </row>
    <row r="125" spans="1:5">
      <c r="A125" s="20" t="s">
        <v>466</v>
      </c>
      <c r="B125" s="20">
        <v>2</v>
      </c>
      <c r="C125" s="20">
        <v>2</v>
      </c>
      <c r="D125" s="22">
        <v>0.84299999999999997</v>
      </c>
      <c r="E125" s="22"/>
    </row>
    <row r="126" spans="1:5">
      <c r="A126" s="17" t="s">
        <v>14</v>
      </c>
      <c r="B126" s="18">
        <v>199519</v>
      </c>
      <c r="C126" s="18">
        <v>146899</v>
      </c>
      <c r="D126" s="19">
        <v>0.73599999999999999</v>
      </c>
      <c r="E126" s="19"/>
    </row>
    <row r="127" spans="1:5">
      <c r="A127" s="20" t="s">
        <v>467</v>
      </c>
      <c r="B127" s="21">
        <v>199519</v>
      </c>
      <c r="C127" s="21">
        <v>146899</v>
      </c>
      <c r="D127" s="22">
        <v>0.73599999999999999</v>
      </c>
      <c r="E127" s="22"/>
    </row>
    <row r="128" spans="1:5">
      <c r="A128" s="14" t="s">
        <v>230</v>
      </c>
      <c r="B128" s="15">
        <v>53355</v>
      </c>
      <c r="C128" s="15">
        <v>45285</v>
      </c>
      <c r="D128" s="16">
        <v>0.84899999999999998</v>
      </c>
      <c r="E128" s="19"/>
    </row>
    <row r="129" spans="1:5">
      <c r="A129" s="17" t="s">
        <v>12</v>
      </c>
      <c r="B129" s="18">
        <v>17852</v>
      </c>
      <c r="C129" s="18">
        <v>12745</v>
      </c>
      <c r="D129" s="19">
        <v>0.71399999999999997</v>
      </c>
      <c r="E129" s="19"/>
    </row>
    <row r="130" spans="1:5">
      <c r="A130" s="20" t="s">
        <v>463</v>
      </c>
      <c r="B130" s="21">
        <v>2405</v>
      </c>
      <c r="C130" s="21">
        <v>1682</v>
      </c>
      <c r="D130" s="22">
        <v>0.69899999999999995</v>
      </c>
      <c r="E130" s="22"/>
    </row>
    <row r="131" spans="1:5">
      <c r="A131" s="20" t="s">
        <v>464</v>
      </c>
      <c r="B131" s="21">
        <v>15447</v>
      </c>
      <c r="C131" s="21">
        <v>11064</v>
      </c>
      <c r="D131" s="22">
        <v>0.71599999999999997</v>
      </c>
      <c r="E131" s="22"/>
    </row>
    <row r="132" spans="1:5">
      <c r="A132" s="20" t="s">
        <v>466</v>
      </c>
      <c r="B132" s="20">
        <v>0</v>
      </c>
      <c r="C132" s="20">
        <v>0</v>
      </c>
      <c r="D132" s="22">
        <v>0.95</v>
      </c>
      <c r="E132" s="22"/>
    </row>
    <row r="133" spans="1:5">
      <c r="A133" s="17" t="s">
        <v>14</v>
      </c>
      <c r="B133" s="18">
        <v>35503</v>
      </c>
      <c r="C133" s="18">
        <v>32539</v>
      </c>
      <c r="D133" s="19">
        <v>0.91700000000000004</v>
      </c>
      <c r="E133" s="19"/>
    </row>
    <row r="134" spans="1:5">
      <c r="A134" s="20" t="s">
        <v>467</v>
      </c>
      <c r="B134" s="21">
        <v>35503</v>
      </c>
      <c r="C134" s="21">
        <v>32539</v>
      </c>
      <c r="D134" s="22">
        <v>0.91700000000000004</v>
      </c>
      <c r="E134" s="22"/>
    </row>
    <row r="135" spans="1:5">
      <c r="A135" s="14" t="s">
        <v>435</v>
      </c>
      <c r="B135" s="15">
        <v>194854</v>
      </c>
      <c r="C135" s="15">
        <v>153185</v>
      </c>
      <c r="D135" s="16">
        <v>0.78600000000000003</v>
      </c>
      <c r="E135" s="19"/>
    </row>
    <row r="136" spans="1:5">
      <c r="A136" s="17" t="s">
        <v>12</v>
      </c>
      <c r="B136" s="18">
        <v>126727</v>
      </c>
      <c r="C136" s="18">
        <v>100086</v>
      </c>
      <c r="D136" s="19">
        <v>0.79</v>
      </c>
      <c r="E136" s="19"/>
    </row>
    <row r="137" spans="1:5">
      <c r="A137" s="20" t="s">
        <v>463</v>
      </c>
      <c r="B137" s="21">
        <v>23542</v>
      </c>
      <c r="C137" s="21">
        <v>21731</v>
      </c>
      <c r="D137" s="22">
        <v>0.92300000000000004</v>
      </c>
      <c r="E137" s="22"/>
    </row>
    <row r="138" spans="1:5">
      <c r="A138" s="20" t="s">
        <v>464</v>
      </c>
      <c r="B138" s="21">
        <v>95164</v>
      </c>
      <c r="C138" s="21">
        <v>72149</v>
      </c>
      <c r="D138" s="22">
        <v>0.75800000000000001</v>
      </c>
      <c r="E138" s="22"/>
    </row>
    <row r="139" spans="1:5">
      <c r="A139" s="20" t="s">
        <v>466</v>
      </c>
      <c r="B139" s="20">
        <v>21</v>
      </c>
      <c r="C139" s="20">
        <v>14</v>
      </c>
      <c r="D139" s="22">
        <v>0.67</v>
      </c>
      <c r="E139" s="22"/>
    </row>
    <row r="140" spans="1:5">
      <c r="A140" s="20" t="s">
        <v>465</v>
      </c>
      <c r="B140" s="21">
        <v>8000</v>
      </c>
      <c r="C140" s="21">
        <v>6192</v>
      </c>
      <c r="D140" s="22">
        <v>0.77400000000000002</v>
      </c>
      <c r="E140" s="22"/>
    </row>
    <row r="141" spans="1:5">
      <c r="A141" s="17" t="s">
        <v>14</v>
      </c>
      <c r="B141" s="18">
        <v>68127</v>
      </c>
      <c r="C141" s="18">
        <v>53099</v>
      </c>
      <c r="D141" s="19">
        <v>0.77900000000000003</v>
      </c>
      <c r="E141" s="19"/>
    </row>
    <row r="142" spans="1:5">
      <c r="A142" s="20" t="s">
        <v>467</v>
      </c>
      <c r="B142" s="21">
        <v>68127</v>
      </c>
      <c r="C142" s="21">
        <v>53099</v>
      </c>
      <c r="D142" s="22">
        <v>0.77900000000000003</v>
      </c>
      <c r="E142" s="22"/>
    </row>
    <row r="143" spans="1:5">
      <c r="A143" s="14" t="s">
        <v>190</v>
      </c>
      <c r="B143" s="15">
        <v>46737</v>
      </c>
      <c r="C143" s="15">
        <v>35662</v>
      </c>
      <c r="D143" s="16">
        <v>0.76300000000000001</v>
      </c>
      <c r="E143" s="19"/>
    </row>
    <row r="144" spans="1:5">
      <c r="A144" s="17" t="s">
        <v>12</v>
      </c>
      <c r="B144" s="18">
        <v>36230</v>
      </c>
      <c r="C144" s="18">
        <v>25978</v>
      </c>
      <c r="D144" s="19">
        <v>0.71699999999999997</v>
      </c>
      <c r="E144" s="19"/>
    </row>
    <row r="145" spans="1:5">
      <c r="A145" s="20" t="s">
        <v>463</v>
      </c>
      <c r="B145" s="21">
        <v>8252</v>
      </c>
      <c r="C145" s="21">
        <v>7418</v>
      </c>
      <c r="D145" s="22">
        <v>0.89900000000000002</v>
      </c>
      <c r="E145" s="22"/>
    </row>
    <row r="146" spans="1:5">
      <c r="A146" s="20" t="s">
        <v>464</v>
      </c>
      <c r="B146" s="21">
        <v>27978</v>
      </c>
      <c r="C146" s="21">
        <v>18559</v>
      </c>
      <c r="D146" s="22">
        <v>0.66300000000000003</v>
      </c>
      <c r="E146" s="22"/>
    </row>
    <row r="147" spans="1:5">
      <c r="A147" s="20" t="s">
        <v>466</v>
      </c>
      <c r="B147" s="20">
        <v>0</v>
      </c>
      <c r="C147" s="20">
        <v>0</v>
      </c>
      <c r="D147" s="22">
        <v>0.79200000000000004</v>
      </c>
      <c r="E147" s="22"/>
    </row>
    <row r="148" spans="1:5">
      <c r="A148" s="17" t="s">
        <v>14</v>
      </c>
      <c r="B148" s="18">
        <v>10507</v>
      </c>
      <c r="C148" s="18">
        <v>9684</v>
      </c>
      <c r="D148" s="19">
        <v>0.92200000000000004</v>
      </c>
      <c r="E148" s="19"/>
    </row>
    <row r="149" spans="1:5">
      <c r="A149" s="20" t="s">
        <v>467</v>
      </c>
      <c r="B149" s="21">
        <v>10507</v>
      </c>
      <c r="C149" s="21">
        <v>9684</v>
      </c>
      <c r="D149" s="22">
        <v>0.92200000000000004</v>
      </c>
      <c r="E149" s="22"/>
    </row>
    <row r="150" spans="1:5">
      <c r="A150" s="14" t="s">
        <v>441</v>
      </c>
      <c r="B150" s="15">
        <v>850807</v>
      </c>
      <c r="C150" s="15">
        <v>522212</v>
      </c>
      <c r="D150" s="16">
        <v>0.61399999999999999</v>
      </c>
      <c r="E150" s="19"/>
    </row>
    <row r="151" spans="1:5">
      <c r="A151" s="17" t="s">
        <v>12</v>
      </c>
      <c r="B151" s="18">
        <v>131657</v>
      </c>
      <c r="C151" s="18">
        <v>93361</v>
      </c>
      <c r="D151" s="19">
        <v>0.70899999999999996</v>
      </c>
      <c r="E151" s="19"/>
    </row>
    <row r="152" spans="1:5">
      <c r="A152" s="20" t="s">
        <v>463</v>
      </c>
      <c r="B152" s="21">
        <v>27868</v>
      </c>
      <c r="C152" s="21">
        <v>21584</v>
      </c>
      <c r="D152" s="22">
        <v>0.77400000000000002</v>
      </c>
      <c r="E152" s="22"/>
    </row>
    <row r="153" spans="1:5">
      <c r="A153" s="20" t="s">
        <v>464</v>
      </c>
      <c r="B153" s="21">
        <v>101789</v>
      </c>
      <c r="C153" s="21">
        <v>71419</v>
      </c>
      <c r="D153" s="22">
        <v>0.70199999999999996</v>
      </c>
      <c r="E153" s="22"/>
    </row>
    <row r="154" spans="1:5">
      <c r="A154" s="20" t="s">
        <v>465</v>
      </c>
      <c r="B154" s="21">
        <v>2000</v>
      </c>
      <c r="C154" s="20">
        <v>359</v>
      </c>
      <c r="D154" s="22">
        <v>0.18</v>
      </c>
      <c r="E154" s="22"/>
    </row>
    <row r="155" spans="1:5">
      <c r="A155" s="17" t="s">
        <v>14</v>
      </c>
      <c r="B155" s="18">
        <v>719150</v>
      </c>
      <c r="C155" s="18">
        <v>428851</v>
      </c>
      <c r="D155" s="19">
        <v>0.59599999999999997</v>
      </c>
      <c r="E155" s="19"/>
    </row>
    <row r="156" spans="1:5">
      <c r="A156" s="20" t="s">
        <v>467</v>
      </c>
      <c r="B156" s="21">
        <v>719150</v>
      </c>
      <c r="C156" s="21">
        <v>428851</v>
      </c>
      <c r="D156" s="22">
        <v>0.59599999999999997</v>
      </c>
      <c r="E156" s="22"/>
    </row>
    <row r="157" spans="1:5">
      <c r="A157" s="14" t="s">
        <v>136</v>
      </c>
      <c r="B157" s="15">
        <v>92706</v>
      </c>
      <c r="C157" s="15">
        <v>70464</v>
      </c>
      <c r="D157" s="16">
        <v>0.76</v>
      </c>
      <c r="E157" s="19"/>
    </row>
    <row r="158" spans="1:5">
      <c r="A158" s="17" t="s">
        <v>12</v>
      </c>
      <c r="B158" s="18">
        <v>22546</v>
      </c>
      <c r="C158" s="18">
        <v>16869</v>
      </c>
      <c r="D158" s="19">
        <v>0.748</v>
      </c>
      <c r="E158" s="19"/>
    </row>
    <row r="159" spans="1:5">
      <c r="A159" s="20" t="s">
        <v>463</v>
      </c>
      <c r="B159" s="21">
        <v>6523</v>
      </c>
      <c r="C159" s="21">
        <v>5509</v>
      </c>
      <c r="D159" s="22">
        <v>0.84399999999999997</v>
      </c>
      <c r="E159" s="22"/>
    </row>
    <row r="160" spans="1:5">
      <c r="A160" s="20" t="s">
        <v>464</v>
      </c>
      <c r="B160" s="21">
        <v>16022</v>
      </c>
      <c r="C160" s="21">
        <v>11359</v>
      </c>
      <c r="D160" s="22">
        <v>0.70899999999999996</v>
      </c>
      <c r="E160" s="22"/>
    </row>
    <row r="161" spans="1:5">
      <c r="A161" s="20" t="s">
        <v>466</v>
      </c>
      <c r="B161" s="20">
        <v>1</v>
      </c>
      <c r="C161" s="20">
        <v>1</v>
      </c>
      <c r="D161" s="22">
        <v>0.54400000000000004</v>
      </c>
      <c r="E161" s="22"/>
    </row>
    <row r="162" spans="1:5">
      <c r="A162" s="17" t="s">
        <v>14</v>
      </c>
      <c r="B162" s="18">
        <v>70160</v>
      </c>
      <c r="C162" s="18">
        <v>53595</v>
      </c>
      <c r="D162" s="19">
        <v>0.76400000000000001</v>
      </c>
      <c r="E162" s="19"/>
    </row>
    <row r="163" spans="1:5">
      <c r="A163" s="20" t="s">
        <v>467</v>
      </c>
      <c r="B163" s="21">
        <v>70160</v>
      </c>
      <c r="C163" s="21">
        <v>53595</v>
      </c>
      <c r="D163" s="22">
        <v>0.76400000000000001</v>
      </c>
      <c r="E163" s="22"/>
    </row>
    <row r="164" spans="1:5">
      <c r="A164" s="14" t="s">
        <v>411</v>
      </c>
      <c r="B164" s="15">
        <v>4741294</v>
      </c>
      <c r="C164" s="15">
        <v>3572741</v>
      </c>
      <c r="D164" s="16">
        <v>0.754</v>
      </c>
      <c r="E164" s="19"/>
    </row>
    <row r="165" spans="1:5">
      <c r="A165" s="17" t="s">
        <v>12</v>
      </c>
      <c r="B165" s="18">
        <v>31244</v>
      </c>
      <c r="C165" s="18">
        <v>20157</v>
      </c>
      <c r="D165" s="19">
        <v>0.64500000000000002</v>
      </c>
      <c r="E165" s="19"/>
    </row>
    <row r="166" spans="1:5">
      <c r="A166" s="20" t="s">
        <v>463</v>
      </c>
      <c r="B166" s="21">
        <v>24633</v>
      </c>
      <c r="C166" s="21">
        <v>16792</v>
      </c>
      <c r="D166" s="22">
        <v>0.68200000000000005</v>
      </c>
      <c r="E166" s="22"/>
    </row>
    <row r="167" spans="1:5">
      <c r="A167" s="20" t="s">
        <v>466</v>
      </c>
      <c r="B167" s="20">
        <v>2</v>
      </c>
      <c r="C167" s="20">
        <v>2</v>
      </c>
      <c r="D167" s="22">
        <v>0.95</v>
      </c>
      <c r="E167" s="22"/>
    </row>
    <row r="168" spans="1:5">
      <c r="A168" s="20" t="s">
        <v>465</v>
      </c>
      <c r="B168" s="21">
        <v>6609</v>
      </c>
      <c r="C168" s="21">
        <v>3364</v>
      </c>
      <c r="D168" s="22">
        <v>0.50900000000000001</v>
      </c>
      <c r="E168" s="22"/>
    </row>
    <row r="169" spans="1:5">
      <c r="A169" s="17" t="s">
        <v>14</v>
      </c>
      <c r="B169" s="18">
        <v>4710050</v>
      </c>
      <c r="C169" s="18">
        <v>3552584</v>
      </c>
      <c r="D169" s="19">
        <v>0.754</v>
      </c>
      <c r="E169" s="19"/>
    </row>
    <row r="170" spans="1:5">
      <c r="A170" s="20" t="s">
        <v>467</v>
      </c>
      <c r="B170" s="21">
        <v>4705712</v>
      </c>
      <c r="C170" s="21">
        <v>3549269</v>
      </c>
      <c r="D170" s="22">
        <v>0.754</v>
      </c>
      <c r="E170" s="22"/>
    </row>
    <row r="171" spans="1:5">
      <c r="A171" s="20" t="s">
        <v>465</v>
      </c>
      <c r="B171" s="21">
        <v>4338</v>
      </c>
      <c r="C171" s="21">
        <v>3315</v>
      </c>
      <c r="D171" s="22">
        <v>0.76400000000000001</v>
      </c>
      <c r="E171" s="22"/>
    </row>
    <row r="172" spans="1:5">
      <c r="A172" s="14" t="s">
        <v>27</v>
      </c>
      <c r="B172" s="15">
        <v>62198</v>
      </c>
      <c r="C172" s="15">
        <v>44018</v>
      </c>
      <c r="D172" s="16">
        <v>0.70799999999999996</v>
      </c>
      <c r="E172" s="19"/>
    </row>
    <row r="173" spans="1:5">
      <c r="A173" s="17" t="s">
        <v>12</v>
      </c>
      <c r="B173" s="18">
        <v>29280</v>
      </c>
      <c r="C173" s="18">
        <v>21045</v>
      </c>
      <c r="D173" s="19">
        <v>0.71899999999999997</v>
      </c>
      <c r="E173" s="19"/>
    </row>
    <row r="174" spans="1:5">
      <c r="A174" s="20" t="s">
        <v>463</v>
      </c>
      <c r="B174" s="21">
        <v>2454</v>
      </c>
      <c r="C174" s="21">
        <v>1621</v>
      </c>
      <c r="D174" s="22">
        <v>0.66100000000000003</v>
      </c>
      <c r="E174" s="22"/>
    </row>
    <row r="175" spans="1:5">
      <c r="A175" s="20" t="s">
        <v>464</v>
      </c>
      <c r="B175" s="21">
        <v>26824</v>
      </c>
      <c r="C175" s="21">
        <v>19423</v>
      </c>
      <c r="D175" s="22">
        <v>0.72399999999999998</v>
      </c>
      <c r="E175" s="22"/>
    </row>
    <row r="176" spans="1:5">
      <c r="A176" s="20" t="s">
        <v>466</v>
      </c>
      <c r="B176" s="20">
        <v>2</v>
      </c>
      <c r="C176" s="20">
        <v>1</v>
      </c>
      <c r="D176" s="22">
        <v>0.83099999999999996</v>
      </c>
      <c r="E176" s="22"/>
    </row>
    <row r="177" spans="1:5">
      <c r="A177" s="17" t="s">
        <v>14</v>
      </c>
      <c r="B177" s="18">
        <v>32919</v>
      </c>
      <c r="C177" s="18">
        <v>22972</v>
      </c>
      <c r="D177" s="19">
        <v>0.69799999999999995</v>
      </c>
      <c r="E177" s="19"/>
    </row>
    <row r="178" spans="1:5">
      <c r="A178" s="20" t="s">
        <v>467</v>
      </c>
      <c r="B178" s="21">
        <v>32919</v>
      </c>
      <c r="C178" s="21">
        <v>22972</v>
      </c>
      <c r="D178" s="22">
        <v>0.69799999999999995</v>
      </c>
      <c r="E178" s="22"/>
    </row>
    <row r="179" spans="1:5">
      <c r="A179" s="14" t="s">
        <v>341</v>
      </c>
      <c r="B179" s="15">
        <v>2765627</v>
      </c>
      <c r="C179" s="15">
        <v>1069787</v>
      </c>
      <c r="D179" s="16">
        <v>0.38700000000000001</v>
      </c>
      <c r="E179" s="19"/>
    </row>
    <row r="180" spans="1:5">
      <c r="A180" s="17" t="s">
        <v>12</v>
      </c>
      <c r="B180" s="18">
        <v>124077</v>
      </c>
      <c r="C180" s="18">
        <v>84625</v>
      </c>
      <c r="D180" s="19">
        <v>0.68200000000000005</v>
      </c>
      <c r="E180" s="19"/>
    </row>
    <row r="181" spans="1:5">
      <c r="A181" s="20" t="s">
        <v>463</v>
      </c>
      <c r="B181" s="21">
        <v>17962</v>
      </c>
      <c r="C181" s="21">
        <v>15662</v>
      </c>
      <c r="D181" s="22">
        <v>0.872</v>
      </c>
      <c r="E181" s="22"/>
    </row>
    <row r="182" spans="1:5">
      <c r="A182" s="20" t="s">
        <v>464</v>
      </c>
      <c r="B182" s="21">
        <v>106112</v>
      </c>
      <c r="C182" s="21">
        <v>68959</v>
      </c>
      <c r="D182" s="22">
        <v>0.65</v>
      </c>
      <c r="E182" s="22"/>
    </row>
    <row r="183" spans="1:5">
      <c r="A183" s="20" t="s">
        <v>466</v>
      </c>
      <c r="B183" s="20">
        <v>4</v>
      </c>
      <c r="C183" s="20">
        <v>4</v>
      </c>
      <c r="D183" s="22">
        <v>1</v>
      </c>
      <c r="E183" s="22"/>
    </row>
    <row r="184" spans="1:5">
      <c r="A184" s="17" t="s">
        <v>14</v>
      </c>
      <c r="B184" s="18">
        <v>2641550</v>
      </c>
      <c r="C184" s="18">
        <v>985162</v>
      </c>
      <c r="D184" s="19">
        <v>0.373</v>
      </c>
      <c r="E184" s="19"/>
    </row>
    <row r="185" spans="1:5">
      <c r="A185" s="20" t="s">
        <v>467</v>
      </c>
      <c r="B185" s="21">
        <v>2641215</v>
      </c>
      <c r="C185" s="21">
        <v>984827</v>
      </c>
      <c r="D185" s="22">
        <v>0.373</v>
      </c>
      <c r="E185" s="22"/>
    </row>
    <row r="186" spans="1:5">
      <c r="A186" s="20" t="s">
        <v>471</v>
      </c>
      <c r="B186" s="20">
        <v>335</v>
      </c>
      <c r="C186" s="20">
        <v>335</v>
      </c>
      <c r="D186" s="22">
        <v>1</v>
      </c>
      <c r="E186" s="22"/>
    </row>
    <row r="187" spans="1:5">
      <c r="A187" s="14" t="s">
        <v>288</v>
      </c>
      <c r="B187" s="15">
        <v>900879</v>
      </c>
      <c r="C187" s="15">
        <v>492410</v>
      </c>
      <c r="D187" s="16">
        <v>0.54700000000000004</v>
      </c>
      <c r="E187" s="19"/>
    </row>
    <row r="188" spans="1:5">
      <c r="A188" s="17" t="s">
        <v>12</v>
      </c>
      <c r="B188" s="18">
        <v>715072</v>
      </c>
      <c r="C188" s="18">
        <v>374497</v>
      </c>
      <c r="D188" s="19">
        <v>0.52400000000000002</v>
      </c>
      <c r="E188" s="19"/>
    </row>
    <row r="189" spans="1:5">
      <c r="A189" s="20" t="s">
        <v>463</v>
      </c>
      <c r="B189" s="21">
        <v>21397</v>
      </c>
      <c r="C189" s="21">
        <v>18944</v>
      </c>
      <c r="D189" s="22">
        <v>0.88500000000000001</v>
      </c>
      <c r="E189" s="22"/>
    </row>
    <row r="190" spans="1:5">
      <c r="A190" s="20" t="s">
        <v>472</v>
      </c>
      <c r="B190" s="21">
        <v>26338</v>
      </c>
      <c r="C190" s="21">
        <v>24489</v>
      </c>
      <c r="D190" s="22">
        <v>0.93</v>
      </c>
      <c r="E190" s="22"/>
    </row>
    <row r="191" spans="1:5">
      <c r="A191" s="20" t="s">
        <v>464</v>
      </c>
      <c r="B191" s="21">
        <v>15938</v>
      </c>
      <c r="C191" s="21">
        <v>10748</v>
      </c>
      <c r="D191" s="22">
        <v>0.67400000000000004</v>
      </c>
      <c r="E191" s="22"/>
    </row>
    <row r="192" spans="1:5">
      <c r="A192" s="20" t="s">
        <v>466</v>
      </c>
      <c r="B192" s="20">
        <v>38</v>
      </c>
      <c r="C192" s="20">
        <v>37</v>
      </c>
      <c r="D192" s="22">
        <v>0.98499999999999999</v>
      </c>
      <c r="E192" s="22"/>
    </row>
    <row r="193" spans="1:5">
      <c r="A193" s="20" t="s">
        <v>465</v>
      </c>
      <c r="B193" s="21">
        <v>651361</v>
      </c>
      <c r="C193" s="21">
        <v>320277</v>
      </c>
      <c r="D193" s="22">
        <v>0.49199999999999999</v>
      </c>
      <c r="E193" s="22"/>
    </row>
    <row r="194" spans="1:5">
      <c r="A194" s="17" t="s">
        <v>14</v>
      </c>
      <c r="B194" s="18">
        <v>5868</v>
      </c>
      <c r="C194" s="18">
        <v>5221</v>
      </c>
      <c r="D194" s="19">
        <v>0.89</v>
      </c>
      <c r="E194" s="19"/>
    </row>
    <row r="195" spans="1:5">
      <c r="A195" s="20" t="s">
        <v>467</v>
      </c>
      <c r="B195" s="21">
        <v>5868</v>
      </c>
      <c r="C195" s="21">
        <v>5221</v>
      </c>
      <c r="D195" s="22">
        <v>0.89</v>
      </c>
      <c r="E195" s="22"/>
    </row>
    <row r="196" spans="1:5">
      <c r="A196" s="17" t="s">
        <v>468</v>
      </c>
      <c r="B196" s="18">
        <v>179939</v>
      </c>
      <c r="C196" s="18">
        <v>112692</v>
      </c>
      <c r="D196" s="19">
        <v>0.626</v>
      </c>
      <c r="E196" s="19"/>
    </row>
    <row r="197" spans="1:5">
      <c r="A197" s="20" t="s">
        <v>470</v>
      </c>
      <c r="B197" s="21">
        <v>179939</v>
      </c>
      <c r="C197" s="21">
        <v>112692</v>
      </c>
      <c r="D197" s="22">
        <v>0.626</v>
      </c>
      <c r="E197" s="22"/>
    </row>
    <row r="198" spans="1:5">
      <c r="A198" s="14" t="s">
        <v>258</v>
      </c>
      <c r="B198" s="15">
        <v>116270</v>
      </c>
      <c r="C198" s="15">
        <v>94403</v>
      </c>
      <c r="D198" s="16">
        <v>0.81200000000000006</v>
      </c>
      <c r="E198" s="19"/>
    </row>
    <row r="199" spans="1:5">
      <c r="A199" s="17" t="s">
        <v>12</v>
      </c>
      <c r="B199" s="18">
        <v>16208</v>
      </c>
      <c r="C199" s="18">
        <v>13109</v>
      </c>
      <c r="D199" s="19">
        <v>0.80900000000000005</v>
      </c>
      <c r="E199" s="19"/>
    </row>
    <row r="200" spans="1:5">
      <c r="A200" s="20" t="s">
        <v>463</v>
      </c>
      <c r="B200" s="21">
        <v>4176</v>
      </c>
      <c r="C200" s="21">
        <v>3649</v>
      </c>
      <c r="D200" s="22">
        <v>0.874</v>
      </c>
      <c r="E200" s="22"/>
    </row>
    <row r="201" spans="1:5">
      <c r="A201" s="20" t="s">
        <v>464</v>
      </c>
      <c r="B201" s="21">
        <v>12032</v>
      </c>
      <c r="C201" s="21">
        <v>9460</v>
      </c>
      <c r="D201" s="22">
        <v>0.78600000000000003</v>
      </c>
      <c r="E201" s="22"/>
    </row>
    <row r="202" spans="1:5">
      <c r="A202" s="20" t="s">
        <v>466</v>
      </c>
      <c r="B202" s="20">
        <v>0</v>
      </c>
      <c r="C202" s="20">
        <v>0</v>
      </c>
      <c r="D202" s="22">
        <v>0.84799999999999998</v>
      </c>
      <c r="E202" s="22"/>
    </row>
    <row r="203" spans="1:5">
      <c r="A203" s="17" t="s">
        <v>14</v>
      </c>
      <c r="B203" s="18">
        <v>100062</v>
      </c>
      <c r="C203" s="18">
        <v>81294</v>
      </c>
      <c r="D203" s="19">
        <v>0.81200000000000006</v>
      </c>
      <c r="E203" s="19"/>
    </row>
    <row r="204" spans="1:5">
      <c r="A204" s="20" t="s">
        <v>467</v>
      </c>
      <c r="B204" s="21">
        <v>100062</v>
      </c>
      <c r="C204" s="21">
        <v>81294</v>
      </c>
      <c r="D204" s="22">
        <v>0.81200000000000006</v>
      </c>
      <c r="E204" s="22"/>
    </row>
    <row r="205" spans="1:5">
      <c r="A205" s="14" t="s">
        <v>74</v>
      </c>
      <c r="B205" s="15">
        <v>609511</v>
      </c>
      <c r="C205" s="15">
        <v>475160</v>
      </c>
      <c r="D205" s="16">
        <v>0.78</v>
      </c>
      <c r="E205" s="19"/>
    </row>
    <row r="206" spans="1:5">
      <c r="A206" s="17" t="s">
        <v>12</v>
      </c>
      <c r="B206" s="18">
        <v>52614</v>
      </c>
      <c r="C206" s="18">
        <v>36642</v>
      </c>
      <c r="D206" s="19">
        <v>0.69599999999999995</v>
      </c>
      <c r="E206" s="19"/>
    </row>
    <row r="207" spans="1:5">
      <c r="A207" s="20" t="s">
        <v>463</v>
      </c>
      <c r="B207" s="21">
        <v>9381</v>
      </c>
      <c r="C207" s="21">
        <v>6965</v>
      </c>
      <c r="D207" s="22">
        <v>0.74199999999999999</v>
      </c>
      <c r="E207" s="22"/>
    </row>
    <row r="208" spans="1:5">
      <c r="A208" s="20" t="s">
        <v>464</v>
      </c>
      <c r="B208" s="21">
        <v>43233</v>
      </c>
      <c r="C208" s="21">
        <v>29677</v>
      </c>
      <c r="D208" s="22">
        <v>0.68600000000000005</v>
      </c>
      <c r="E208" s="22"/>
    </row>
    <row r="209" spans="1:5">
      <c r="A209" s="17" t="s">
        <v>14</v>
      </c>
      <c r="B209" s="18">
        <v>556896</v>
      </c>
      <c r="C209" s="18">
        <v>438518</v>
      </c>
      <c r="D209" s="19">
        <v>0.78700000000000003</v>
      </c>
      <c r="E209" s="19"/>
    </row>
    <row r="210" spans="1:5">
      <c r="A210" s="20" t="s">
        <v>467</v>
      </c>
      <c r="B210" s="21">
        <v>556896</v>
      </c>
      <c r="C210" s="21">
        <v>438518</v>
      </c>
      <c r="D210" s="22">
        <v>0.78700000000000003</v>
      </c>
      <c r="E210" s="22"/>
    </row>
    <row r="211" spans="1:5">
      <c r="A211" s="14" t="s">
        <v>84</v>
      </c>
      <c r="B211" s="15">
        <v>47825</v>
      </c>
      <c r="C211" s="15">
        <v>34273</v>
      </c>
      <c r="D211" s="16">
        <v>0.71699999999999997</v>
      </c>
      <c r="E211" s="19"/>
    </row>
    <row r="212" spans="1:5">
      <c r="A212" s="17" t="s">
        <v>12</v>
      </c>
      <c r="B212" s="18">
        <v>17163</v>
      </c>
      <c r="C212" s="18">
        <v>12834</v>
      </c>
      <c r="D212" s="19">
        <v>0.748</v>
      </c>
      <c r="E212" s="19"/>
    </row>
    <row r="213" spans="1:5">
      <c r="A213" s="20" t="s">
        <v>463</v>
      </c>
      <c r="B213" s="21">
        <v>2586</v>
      </c>
      <c r="C213" s="21">
        <v>2019</v>
      </c>
      <c r="D213" s="22">
        <v>0.78100000000000003</v>
      </c>
      <c r="E213" s="22"/>
    </row>
    <row r="214" spans="1:5">
      <c r="A214" s="20" t="s">
        <v>464</v>
      </c>
      <c r="B214" s="21">
        <v>14577</v>
      </c>
      <c r="C214" s="21">
        <v>10815</v>
      </c>
      <c r="D214" s="22">
        <v>0.74199999999999999</v>
      </c>
      <c r="E214" s="22"/>
    </row>
    <row r="215" spans="1:5">
      <c r="A215" s="20" t="s">
        <v>466</v>
      </c>
      <c r="B215" s="20">
        <v>0</v>
      </c>
      <c r="C215" s="20">
        <v>0</v>
      </c>
      <c r="D215" s="22">
        <v>0.92200000000000004</v>
      </c>
      <c r="E215" s="22"/>
    </row>
    <row r="216" spans="1:5">
      <c r="A216" s="17" t="s">
        <v>14</v>
      </c>
      <c r="B216" s="18">
        <v>30662</v>
      </c>
      <c r="C216" s="18">
        <v>21439</v>
      </c>
      <c r="D216" s="19">
        <v>0.69899999999999995</v>
      </c>
      <c r="E216" s="19"/>
    </row>
    <row r="217" spans="1:5">
      <c r="A217" s="20" t="s">
        <v>467</v>
      </c>
      <c r="B217" s="21">
        <v>30662</v>
      </c>
      <c r="C217" s="21">
        <v>21439</v>
      </c>
      <c r="D217" s="22">
        <v>0.69899999999999995</v>
      </c>
      <c r="E217" s="22"/>
    </row>
    <row r="218" spans="1:5">
      <c r="A218" s="14" t="s">
        <v>315</v>
      </c>
      <c r="B218" s="15">
        <v>121997</v>
      </c>
      <c r="C218" s="15">
        <v>94607</v>
      </c>
      <c r="D218" s="16">
        <v>0.77500000000000002</v>
      </c>
      <c r="E218" s="19"/>
    </row>
    <row r="219" spans="1:5">
      <c r="A219" s="17" t="s">
        <v>12</v>
      </c>
      <c r="B219" s="18">
        <v>31965</v>
      </c>
      <c r="C219" s="18">
        <v>21079</v>
      </c>
      <c r="D219" s="19">
        <v>0.65900000000000003</v>
      </c>
      <c r="E219" s="19"/>
    </row>
    <row r="220" spans="1:5">
      <c r="A220" s="20" t="s">
        <v>463</v>
      </c>
      <c r="B220" s="21">
        <v>4326</v>
      </c>
      <c r="C220" s="21">
        <v>1867</v>
      </c>
      <c r="D220" s="22">
        <v>0.43099999999999999</v>
      </c>
      <c r="E220" s="22"/>
    </row>
    <row r="221" spans="1:5">
      <c r="A221" s="20" t="s">
        <v>464</v>
      </c>
      <c r="B221" s="21">
        <v>27514</v>
      </c>
      <c r="C221" s="21">
        <v>19126</v>
      </c>
      <c r="D221" s="22">
        <v>0.69499999999999995</v>
      </c>
      <c r="E221" s="22"/>
    </row>
    <row r="222" spans="1:5">
      <c r="A222" s="20" t="s">
        <v>466</v>
      </c>
      <c r="B222" s="20">
        <v>125</v>
      </c>
      <c r="C222" s="20">
        <v>86</v>
      </c>
      <c r="D222" s="22">
        <v>0.68899999999999995</v>
      </c>
      <c r="E222" s="22"/>
    </row>
    <row r="223" spans="1:5">
      <c r="A223" s="17" t="s">
        <v>14</v>
      </c>
      <c r="B223" s="18">
        <v>90032</v>
      </c>
      <c r="C223" s="18">
        <v>73528</v>
      </c>
      <c r="D223" s="19">
        <v>0.81699999999999995</v>
      </c>
      <c r="E223" s="19"/>
    </row>
    <row r="224" spans="1:5">
      <c r="A224" s="20" t="s">
        <v>467</v>
      </c>
      <c r="B224" s="21">
        <v>90032</v>
      </c>
      <c r="C224" s="21">
        <v>73528</v>
      </c>
      <c r="D224" s="22">
        <v>0.81699999999999995</v>
      </c>
      <c r="E224" s="22"/>
    </row>
    <row r="225" spans="1:5">
      <c r="A225" s="14" t="s">
        <v>95</v>
      </c>
      <c r="B225" s="15">
        <v>55732</v>
      </c>
      <c r="C225" s="15">
        <v>47322</v>
      </c>
      <c r="D225" s="16">
        <v>0.84899999999999998</v>
      </c>
      <c r="E225" s="19"/>
    </row>
    <row r="226" spans="1:5">
      <c r="A226" s="17" t="s">
        <v>12</v>
      </c>
      <c r="B226" s="18">
        <v>8472</v>
      </c>
      <c r="C226" s="18">
        <v>7796</v>
      </c>
      <c r="D226" s="19">
        <v>0.92</v>
      </c>
      <c r="E226" s="19"/>
    </row>
    <row r="227" spans="1:5">
      <c r="A227" s="20" t="s">
        <v>463</v>
      </c>
      <c r="B227" s="21">
        <v>2009</v>
      </c>
      <c r="C227" s="21">
        <v>1575</v>
      </c>
      <c r="D227" s="22">
        <v>0.78400000000000003</v>
      </c>
      <c r="E227" s="22"/>
    </row>
    <row r="228" spans="1:5">
      <c r="A228" s="20" t="s">
        <v>464</v>
      </c>
      <c r="B228" s="21">
        <v>6464</v>
      </c>
      <c r="C228" s="21">
        <v>6221</v>
      </c>
      <c r="D228" s="22">
        <v>0.96199999999999997</v>
      </c>
      <c r="E228" s="22"/>
    </row>
    <row r="229" spans="1:5">
      <c r="A229" s="17" t="s">
        <v>14</v>
      </c>
      <c r="B229" s="18">
        <v>47260</v>
      </c>
      <c r="C229" s="18">
        <v>39526</v>
      </c>
      <c r="D229" s="19">
        <v>0.83599999999999997</v>
      </c>
      <c r="E229" s="19"/>
    </row>
    <row r="230" spans="1:5">
      <c r="A230" s="20" t="s">
        <v>467</v>
      </c>
      <c r="B230" s="21">
        <v>47260</v>
      </c>
      <c r="C230" s="21">
        <v>39526</v>
      </c>
      <c r="D230" s="22">
        <v>0.83599999999999997</v>
      </c>
      <c r="E230" s="22"/>
    </row>
    <row r="231" spans="1:5">
      <c r="A231" s="14" t="s">
        <v>103</v>
      </c>
      <c r="B231" s="15">
        <v>82946</v>
      </c>
      <c r="C231" s="15">
        <v>68288</v>
      </c>
      <c r="D231" s="16">
        <v>0.82299999999999995</v>
      </c>
      <c r="E231" s="19"/>
    </row>
    <row r="232" spans="1:5">
      <c r="A232" s="17" t="s">
        <v>12</v>
      </c>
      <c r="B232" s="18">
        <v>40312</v>
      </c>
      <c r="C232" s="18">
        <v>30033</v>
      </c>
      <c r="D232" s="19">
        <v>0.745</v>
      </c>
      <c r="E232" s="19"/>
    </row>
    <row r="233" spans="1:5">
      <c r="A233" s="20" t="s">
        <v>463</v>
      </c>
      <c r="B233" s="21">
        <v>2153</v>
      </c>
      <c r="C233" s="21">
        <v>1738</v>
      </c>
      <c r="D233" s="22">
        <v>0.80700000000000005</v>
      </c>
      <c r="E233" s="22"/>
    </row>
    <row r="234" spans="1:5">
      <c r="A234" s="20" t="s">
        <v>464</v>
      </c>
      <c r="B234" s="21">
        <v>38159</v>
      </c>
      <c r="C234" s="21">
        <v>28294</v>
      </c>
      <c r="D234" s="22">
        <v>0.74099999999999999</v>
      </c>
      <c r="E234" s="22"/>
    </row>
    <row r="235" spans="1:5">
      <c r="A235" s="20" t="s">
        <v>466</v>
      </c>
      <c r="B235" s="20">
        <v>0</v>
      </c>
      <c r="C235" s="20">
        <v>0</v>
      </c>
      <c r="D235" s="22">
        <v>0.81399999999999995</v>
      </c>
      <c r="E235" s="22"/>
    </row>
    <row r="236" spans="1:5">
      <c r="A236" s="17" t="s">
        <v>14</v>
      </c>
      <c r="B236" s="18">
        <v>42634</v>
      </c>
      <c r="C236" s="18">
        <v>38255</v>
      </c>
      <c r="D236" s="19">
        <v>0.89700000000000002</v>
      </c>
      <c r="E236" s="19"/>
    </row>
    <row r="237" spans="1:5">
      <c r="A237" s="20" t="s">
        <v>467</v>
      </c>
      <c r="B237" s="21">
        <v>42634</v>
      </c>
      <c r="C237" s="21">
        <v>38255</v>
      </c>
      <c r="D237" s="22">
        <v>0.89700000000000002</v>
      </c>
      <c r="E237" s="22"/>
    </row>
    <row r="238" spans="1:5">
      <c r="A238" s="14" t="s">
        <v>38</v>
      </c>
      <c r="B238" s="15">
        <v>73747</v>
      </c>
      <c r="C238" s="15">
        <v>64601</v>
      </c>
      <c r="D238" s="16">
        <v>0.876</v>
      </c>
      <c r="E238" s="19"/>
    </row>
    <row r="239" spans="1:5">
      <c r="A239" s="17" t="s">
        <v>12</v>
      </c>
      <c r="B239" s="18">
        <v>12623</v>
      </c>
      <c r="C239" s="18">
        <v>9186</v>
      </c>
      <c r="D239" s="19">
        <v>0.72799999999999998</v>
      </c>
      <c r="E239" s="19"/>
    </row>
    <row r="240" spans="1:5">
      <c r="A240" s="20" t="s">
        <v>463</v>
      </c>
      <c r="B240" s="21">
        <v>3588</v>
      </c>
      <c r="C240" s="21">
        <v>3061</v>
      </c>
      <c r="D240" s="22">
        <v>0.85299999999999998</v>
      </c>
      <c r="E240" s="22"/>
    </row>
    <row r="241" spans="1:5">
      <c r="A241" s="20" t="s">
        <v>464</v>
      </c>
      <c r="B241" s="21">
        <v>9034</v>
      </c>
      <c r="C241" s="21">
        <v>6125</v>
      </c>
      <c r="D241" s="22">
        <v>0.67800000000000005</v>
      </c>
      <c r="E241" s="22"/>
    </row>
    <row r="242" spans="1:5">
      <c r="A242" s="20" t="s">
        <v>466</v>
      </c>
      <c r="B242" s="20">
        <v>1</v>
      </c>
      <c r="C242" s="20">
        <v>0</v>
      </c>
      <c r="D242" s="22">
        <v>0.35499999999999998</v>
      </c>
      <c r="E242" s="22"/>
    </row>
    <row r="243" spans="1:5">
      <c r="A243" s="17" t="s">
        <v>14</v>
      </c>
      <c r="B243" s="18">
        <v>61124</v>
      </c>
      <c r="C243" s="18">
        <v>55415</v>
      </c>
      <c r="D243" s="19">
        <v>0.90700000000000003</v>
      </c>
      <c r="E243" s="19"/>
    </row>
    <row r="244" spans="1:5">
      <c r="A244" s="20" t="s">
        <v>467</v>
      </c>
      <c r="B244" s="21">
        <v>61124</v>
      </c>
      <c r="C244" s="21">
        <v>55415</v>
      </c>
      <c r="D244" s="22">
        <v>0.90700000000000003</v>
      </c>
      <c r="E244" s="22"/>
    </row>
    <row r="245" spans="1:5">
      <c r="A245" s="14" t="s">
        <v>172</v>
      </c>
      <c r="B245" s="15">
        <v>16741</v>
      </c>
      <c r="C245" s="15">
        <v>13284</v>
      </c>
      <c r="D245" s="16">
        <v>0.79300000000000004</v>
      </c>
      <c r="E245" s="19"/>
    </row>
    <row r="246" spans="1:5">
      <c r="A246" s="17" t="s">
        <v>12</v>
      </c>
      <c r="B246" s="18">
        <v>9743</v>
      </c>
      <c r="C246" s="18">
        <v>7023</v>
      </c>
      <c r="D246" s="19">
        <v>0.72099999999999997</v>
      </c>
      <c r="E246" s="19"/>
    </row>
    <row r="247" spans="1:5">
      <c r="A247" s="20" t="s">
        <v>463</v>
      </c>
      <c r="B247" s="21">
        <v>1379</v>
      </c>
      <c r="C247" s="21">
        <v>1055</v>
      </c>
      <c r="D247" s="22">
        <v>0.76400000000000001</v>
      </c>
      <c r="E247" s="22"/>
    </row>
    <row r="248" spans="1:5">
      <c r="A248" s="20" t="s">
        <v>464</v>
      </c>
      <c r="B248" s="21">
        <v>8364</v>
      </c>
      <c r="C248" s="21">
        <v>5968</v>
      </c>
      <c r="D248" s="22">
        <v>0.71399999999999997</v>
      </c>
      <c r="E248" s="22"/>
    </row>
    <row r="249" spans="1:5">
      <c r="A249" s="20" t="s">
        <v>466</v>
      </c>
      <c r="B249" s="20">
        <v>0</v>
      </c>
      <c r="C249" s="20">
        <v>0</v>
      </c>
      <c r="D249" s="22">
        <v>0.95</v>
      </c>
      <c r="E249" s="22"/>
    </row>
    <row r="250" spans="1:5">
      <c r="A250" s="17" t="s">
        <v>14</v>
      </c>
      <c r="B250" s="18">
        <v>6997</v>
      </c>
      <c r="C250" s="18">
        <v>6261</v>
      </c>
      <c r="D250" s="19">
        <v>0.89500000000000002</v>
      </c>
      <c r="E250" s="19"/>
    </row>
    <row r="251" spans="1:5">
      <c r="A251" s="20" t="s">
        <v>467</v>
      </c>
      <c r="B251" s="21">
        <v>6997</v>
      </c>
      <c r="C251" s="21">
        <v>6261</v>
      </c>
      <c r="D251" s="22">
        <v>0.89500000000000002</v>
      </c>
      <c r="E251" s="22"/>
    </row>
    <row r="252" spans="1:5">
      <c r="A252" s="14" t="s">
        <v>237</v>
      </c>
      <c r="B252" s="15">
        <v>50200</v>
      </c>
      <c r="C252" s="15">
        <v>34879</v>
      </c>
      <c r="D252" s="16">
        <v>0.69499999999999995</v>
      </c>
      <c r="E252" s="19"/>
    </row>
    <row r="253" spans="1:5">
      <c r="A253" s="17" t="s">
        <v>12</v>
      </c>
      <c r="B253" s="18">
        <v>22599</v>
      </c>
      <c r="C253" s="18">
        <v>15539</v>
      </c>
      <c r="D253" s="19">
        <v>0.68799999999999994</v>
      </c>
      <c r="E253" s="19"/>
    </row>
    <row r="254" spans="1:5">
      <c r="A254" s="20" t="s">
        <v>463</v>
      </c>
      <c r="B254" s="21">
        <v>4926</v>
      </c>
      <c r="C254" s="21">
        <v>4069</v>
      </c>
      <c r="D254" s="22">
        <v>0.82599999999999996</v>
      </c>
      <c r="E254" s="22"/>
    </row>
    <row r="255" spans="1:5">
      <c r="A255" s="20" t="s">
        <v>464</v>
      </c>
      <c r="B255" s="21">
        <v>17673</v>
      </c>
      <c r="C255" s="21">
        <v>11470</v>
      </c>
      <c r="D255" s="22">
        <v>0.64900000000000002</v>
      </c>
      <c r="E255" s="22"/>
    </row>
    <row r="256" spans="1:5">
      <c r="A256" s="20" t="s">
        <v>466</v>
      </c>
      <c r="B256" s="20">
        <v>1</v>
      </c>
      <c r="C256" s="20">
        <v>1</v>
      </c>
      <c r="D256" s="22">
        <v>0.97799999999999998</v>
      </c>
      <c r="E256" s="22"/>
    </row>
    <row r="257" spans="1:5">
      <c r="A257" s="17" t="s">
        <v>14</v>
      </c>
      <c r="B257" s="18">
        <v>27601</v>
      </c>
      <c r="C257" s="18">
        <v>19340</v>
      </c>
      <c r="D257" s="19">
        <v>0.70099999999999996</v>
      </c>
      <c r="E257" s="19"/>
    </row>
    <row r="258" spans="1:5">
      <c r="A258" s="20" t="s">
        <v>467</v>
      </c>
      <c r="B258" s="21">
        <v>27601</v>
      </c>
      <c r="C258" s="21">
        <v>19340</v>
      </c>
      <c r="D258" s="22">
        <v>0.70099999999999996</v>
      </c>
      <c r="E258" s="22"/>
    </row>
    <row r="259" spans="1:5">
      <c r="A259" s="14" t="s">
        <v>145</v>
      </c>
      <c r="B259" s="15">
        <v>33216</v>
      </c>
      <c r="C259" s="15">
        <v>25743</v>
      </c>
      <c r="D259" s="16">
        <v>0.77500000000000002</v>
      </c>
      <c r="E259" s="19"/>
    </row>
    <row r="260" spans="1:5">
      <c r="A260" s="17" t="s">
        <v>12</v>
      </c>
      <c r="B260" s="18">
        <v>18242</v>
      </c>
      <c r="C260" s="18">
        <v>13079</v>
      </c>
      <c r="D260" s="19">
        <v>0.71699999999999997</v>
      </c>
      <c r="E260" s="19"/>
    </row>
    <row r="261" spans="1:5">
      <c r="A261" s="20" t="s">
        <v>463</v>
      </c>
      <c r="B261" s="21">
        <v>2586</v>
      </c>
      <c r="C261" s="21">
        <v>2101</v>
      </c>
      <c r="D261" s="22">
        <v>0.81200000000000006</v>
      </c>
      <c r="E261" s="22"/>
    </row>
    <row r="262" spans="1:5">
      <c r="A262" s="20" t="s">
        <v>464</v>
      </c>
      <c r="B262" s="21">
        <v>15635</v>
      </c>
      <c r="C262" s="21">
        <v>10978</v>
      </c>
      <c r="D262" s="22">
        <v>0.70199999999999996</v>
      </c>
      <c r="E262" s="22"/>
    </row>
    <row r="263" spans="1:5">
      <c r="A263" s="20" t="s">
        <v>466</v>
      </c>
      <c r="B263" s="20">
        <v>0</v>
      </c>
      <c r="C263" s="20">
        <v>0</v>
      </c>
      <c r="D263" s="22">
        <v>1</v>
      </c>
      <c r="E263" s="22"/>
    </row>
    <row r="264" spans="1:5">
      <c r="A264" s="20" t="s">
        <v>465</v>
      </c>
      <c r="B264" s="20">
        <v>21</v>
      </c>
      <c r="C264" s="20">
        <v>0</v>
      </c>
      <c r="D264" s="22">
        <v>0</v>
      </c>
      <c r="E264" s="22"/>
    </row>
    <row r="265" spans="1:5">
      <c r="A265" s="17" t="s">
        <v>14</v>
      </c>
      <c r="B265" s="18">
        <v>14974</v>
      </c>
      <c r="C265" s="18">
        <v>12664</v>
      </c>
      <c r="D265" s="19">
        <v>0.84599999999999997</v>
      </c>
      <c r="E265" s="19"/>
    </row>
    <row r="266" spans="1:5">
      <c r="A266" s="20" t="s">
        <v>467</v>
      </c>
      <c r="B266" s="21">
        <v>14974</v>
      </c>
      <c r="C266" s="21">
        <v>12664</v>
      </c>
      <c r="D266" s="22">
        <v>0.84599999999999997</v>
      </c>
      <c r="E266" s="22"/>
    </row>
    <row r="267" spans="1:5">
      <c r="A267" s="14" t="s">
        <v>110</v>
      </c>
      <c r="B267" s="15">
        <v>245667</v>
      </c>
      <c r="C267" s="15">
        <v>203607</v>
      </c>
      <c r="D267" s="16">
        <v>0.82899999999999996</v>
      </c>
      <c r="E267" s="19"/>
    </row>
    <row r="268" spans="1:5">
      <c r="A268" s="17" t="s">
        <v>12</v>
      </c>
      <c r="B268" s="18">
        <v>19481</v>
      </c>
      <c r="C268" s="18">
        <v>17550</v>
      </c>
      <c r="D268" s="19">
        <v>0.90100000000000002</v>
      </c>
      <c r="E268" s="19"/>
    </row>
    <row r="269" spans="1:5">
      <c r="A269" s="20" t="s">
        <v>463</v>
      </c>
      <c r="B269" s="21">
        <v>7310</v>
      </c>
      <c r="C269" s="21">
        <v>5965</v>
      </c>
      <c r="D269" s="22">
        <v>0.81599999999999995</v>
      </c>
      <c r="E269" s="22"/>
    </row>
    <row r="270" spans="1:5">
      <c r="A270" s="20" t="s">
        <v>464</v>
      </c>
      <c r="B270" s="21">
        <v>12170</v>
      </c>
      <c r="C270" s="21">
        <v>11585</v>
      </c>
      <c r="D270" s="22">
        <v>0.95199999999999996</v>
      </c>
      <c r="E270" s="22"/>
    </row>
    <row r="271" spans="1:5">
      <c r="A271" s="20" t="s">
        <v>466</v>
      </c>
      <c r="B271" s="20">
        <v>0</v>
      </c>
      <c r="C271" s="20">
        <v>0</v>
      </c>
      <c r="D271" s="22">
        <v>0.97399999999999998</v>
      </c>
      <c r="E271" s="22"/>
    </row>
    <row r="272" spans="1:5">
      <c r="A272" s="20" t="s">
        <v>465</v>
      </c>
      <c r="B272" s="20">
        <v>0</v>
      </c>
      <c r="C272" s="20">
        <v>0</v>
      </c>
      <c r="D272" s="22">
        <v>0</v>
      </c>
      <c r="E272" s="22"/>
    </row>
    <row r="273" spans="1:5">
      <c r="A273" s="17" t="s">
        <v>14</v>
      </c>
      <c r="B273" s="18">
        <v>226186</v>
      </c>
      <c r="C273" s="18">
        <v>186057</v>
      </c>
      <c r="D273" s="19">
        <v>0.82299999999999995</v>
      </c>
      <c r="E273" s="19"/>
    </row>
    <row r="274" spans="1:5">
      <c r="A274" s="20" t="s">
        <v>467</v>
      </c>
      <c r="B274" s="21">
        <v>226186</v>
      </c>
      <c r="C274" s="21">
        <v>186057</v>
      </c>
      <c r="D274" s="22">
        <v>0.82299999999999995</v>
      </c>
      <c r="E274" s="22"/>
    </row>
    <row r="275" spans="1:5">
      <c r="A275" s="14" t="s">
        <v>291</v>
      </c>
      <c r="B275" s="15">
        <v>126730</v>
      </c>
      <c r="C275" s="15">
        <v>93502</v>
      </c>
      <c r="D275" s="16">
        <v>0.73799999999999999</v>
      </c>
      <c r="E275" s="19"/>
    </row>
    <row r="276" spans="1:5">
      <c r="A276" s="17" t="s">
        <v>12</v>
      </c>
      <c r="B276" s="18">
        <v>83871</v>
      </c>
      <c r="C276" s="18">
        <v>61323</v>
      </c>
      <c r="D276" s="19">
        <v>0.73099999999999998</v>
      </c>
      <c r="E276" s="19"/>
    </row>
    <row r="277" spans="1:5">
      <c r="A277" s="20" t="s">
        <v>463</v>
      </c>
      <c r="B277" s="21">
        <v>14623</v>
      </c>
      <c r="C277" s="21">
        <v>11317</v>
      </c>
      <c r="D277" s="22">
        <v>0.77400000000000002</v>
      </c>
      <c r="E277" s="22"/>
    </row>
    <row r="278" spans="1:5">
      <c r="A278" s="20" t="s">
        <v>464</v>
      </c>
      <c r="B278" s="21">
        <v>69243</v>
      </c>
      <c r="C278" s="21">
        <v>50002</v>
      </c>
      <c r="D278" s="22">
        <v>0.72199999999999998</v>
      </c>
      <c r="E278" s="22"/>
    </row>
    <row r="279" spans="1:5">
      <c r="A279" s="20" t="s">
        <v>466</v>
      </c>
      <c r="B279" s="20">
        <v>6</v>
      </c>
      <c r="C279" s="20">
        <v>3</v>
      </c>
      <c r="D279" s="22">
        <v>0.56899999999999995</v>
      </c>
      <c r="E279" s="22"/>
    </row>
    <row r="280" spans="1:5">
      <c r="A280" s="17" t="s">
        <v>14</v>
      </c>
      <c r="B280" s="18">
        <v>42859</v>
      </c>
      <c r="C280" s="18">
        <v>32179</v>
      </c>
      <c r="D280" s="19">
        <v>0.751</v>
      </c>
      <c r="E280" s="19"/>
    </row>
    <row r="281" spans="1:5">
      <c r="A281" s="20" t="s">
        <v>467</v>
      </c>
      <c r="B281" s="21">
        <v>42859</v>
      </c>
      <c r="C281" s="21">
        <v>32179</v>
      </c>
      <c r="D281" s="22">
        <v>0.751</v>
      </c>
      <c r="E281" s="22"/>
    </row>
    <row r="282" spans="1:5">
      <c r="A282" s="14" t="s">
        <v>349</v>
      </c>
      <c r="B282" s="15">
        <v>268448</v>
      </c>
      <c r="C282" s="15">
        <v>175349</v>
      </c>
      <c r="D282" s="16">
        <v>0.65300000000000002</v>
      </c>
      <c r="E282" s="19"/>
    </row>
    <row r="283" spans="1:5">
      <c r="A283" s="17" t="s">
        <v>12</v>
      </c>
      <c r="B283" s="18">
        <v>50561</v>
      </c>
      <c r="C283" s="18">
        <v>35670</v>
      </c>
      <c r="D283" s="19">
        <v>0.70499999999999996</v>
      </c>
      <c r="E283" s="19"/>
    </row>
    <row r="284" spans="1:5">
      <c r="A284" s="20" t="s">
        <v>463</v>
      </c>
      <c r="B284" s="21">
        <v>10407</v>
      </c>
      <c r="C284" s="21">
        <v>9354</v>
      </c>
      <c r="D284" s="22">
        <v>0.89900000000000002</v>
      </c>
      <c r="E284" s="22"/>
    </row>
    <row r="285" spans="1:5">
      <c r="A285" s="20" t="s">
        <v>464</v>
      </c>
      <c r="B285" s="21">
        <v>40051</v>
      </c>
      <c r="C285" s="21">
        <v>26217</v>
      </c>
      <c r="D285" s="22">
        <v>0.65500000000000003</v>
      </c>
      <c r="E285" s="22"/>
    </row>
    <row r="286" spans="1:5">
      <c r="A286" s="20" t="s">
        <v>466</v>
      </c>
      <c r="B286" s="20">
        <v>103</v>
      </c>
      <c r="C286" s="20">
        <v>99</v>
      </c>
      <c r="D286" s="22">
        <v>0.96099999999999997</v>
      </c>
      <c r="E286" s="22"/>
    </row>
    <row r="287" spans="1:5">
      <c r="A287" s="17" t="s">
        <v>14</v>
      </c>
      <c r="B287" s="18">
        <v>217887</v>
      </c>
      <c r="C287" s="18">
        <v>139679</v>
      </c>
      <c r="D287" s="19">
        <v>0.64100000000000001</v>
      </c>
      <c r="E287" s="19"/>
    </row>
    <row r="288" spans="1:5">
      <c r="A288" s="20" t="s">
        <v>467</v>
      </c>
      <c r="B288" s="21">
        <v>217887</v>
      </c>
      <c r="C288" s="21">
        <v>139679</v>
      </c>
      <c r="D288" s="22">
        <v>0.64100000000000001</v>
      </c>
      <c r="E288" s="22"/>
    </row>
    <row r="289" spans="1:5">
      <c r="A289" s="14" t="s">
        <v>266</v>
      </c>
      <c r="B289" s="15">
        <v>546909</v>
      </c>
      <c r="C289" s="15">
        <v>461839</v>
      </c>
      <c r="D289" s="16">
        <v>0.84399999999999997</v>
      </c>
      <c r="E289" s="19"/>
    </row>
    <row r="290" spans="1:5">
      <c r="A290" s="17" t="s">
        <v>12</v>
      </c>
      <c r="B290" s="18">
        <v>354796</v>
      </c>
      <c r="C290" s="18">
        <v>319392</v>
      </c>
      <c r="D290" s="19">
        <v>0.9</v>
      </c>
      <c r="E290" s="19"/>
    </row>
    <row r="291" spans="1:5">
      <c r="A291" s="20" t="s">
        <v>463</v>
      </c>
      <c r="B291" s="21">
        <v>14617</v>
      </c>
      <c r="C291" s="21">
        <v>11083</v>
      </c>
      <c r="D291" s="22">
        <v>0.75800000000000001</v>
      </c>
      <c r="E291" s="22"/>
    </row>
    <row r="292" spans="1:5">
      <c r="A292" s="20" t="s">
        <v>464</v>
      </c>
      <c r="B292" s="21">
        <v>25366</v>
      </c>
      <c r="C292" s="21">
        <v>17496</v>
      </c>
      <c r="D292" s="22">
        <v>0.69</v>
      </c>
      <c r="E292" s="22"/>
    </row>
    <row r="293" spans="1:5">
      <c r="A293" s="20" t="s">
        <v>465</v>
      </c>
      <c r="B293" s="21">
        <v>314813</v>
      </c>
      <c r="C293" s="21">
        <v>290813</v>
      </c>
      <c r="D293" s="22">
        <v>0.92400000000000004</v>
      </c>
      <c r="E293" s="22"/>
    </row>
    <row r="294" spans="1:5">
      <c r="A294" s="17" t="s">
        <v>14</v>
      </c>
      <c r="B294" s="18">
        <v>192113</v>
      </c>
      <c r="C294" s="18">
        <v>142447</v>
      </c>
      <c r="D294" s="19">
        <v>0.74099999999999999</v>
      </c>
      <c r="E294" s="19"/>
    </row>
    <row r="295" spans="1:5">
      <c r="A295" s="20" t="s">
        <v>467</v>
      </c>
      <c r="B295" s="21">
        <v>192113</v>
      </c>
      <c r="C295" s="21">
        <v>142447</v>
      </c>
      <c r="D295" s="22">
        <v>0.74099999999999999</v>
      </c>
      <c r="E295" s="22"/>
    </row>
    <row r="296" spans="1:5">
      <c r="A296" s="14" t="s">
        <v>49</v>
      </c>
      <c r="B296" s="15">
        <v>48958</v>
      </c>
      <c r="C296" s="15">
        <v>39777</v>
      </c>
      <c r="D296" s="16">
        <v>0.81200000000000006</v>
      </c>
      <c r="E296" s="19"/>
    </row>
    <row r="297" spans="1:5">
      <c r="A297" s="17" t="s">
        <v>12</v>
      </c>
      <c r="B297" s="18">
        <v>8710</v>
      </c>
      <c r="C297" s="18">
        <v>6468</v>
      </c>
      <c r="D297" s="19">
        <v>0.74299999999999999</v>
      </c>
      <c r="E297" s="19"/>
    </row>
    <row r="298" spans="1:5">
      <c r="A298" s="20" t="s">
        <v>463</v>
      </c>
      <c r="B298" s="21">
        <v>2296</v>
      </c>
      <c r="C298" s="21">
        <v>1980</v>
      </c>
      <c r="D298" s="22">
        <v>0.86199999999999999</v>
      </c>
      <c r="E298" s="22"/>
    </row>
    <row r="299" spans="1:5">
      <c r="A299" s="20" t="s">
        <v>464</v>
      </c>
      <c r="B299" s="21">
        <v>6412</v>
      </c>
      <c r="C299" s="21">
        <v>4488</v>
      </c>
      <c r="D299" s="22">
        <v>0.7</v>
      </c>
      <c r="E299" s="22"/>
    </row>
    <row r="300" spans="1:5">
      <c r="A300" s="20" t="s">
        <v>466</v>
      </c>
      <c r="B300" s="20">
        <v>1</v>
      </c>
      <c r="C300" s="20">
        <v>1</v>
      </c>
      <c r="D300" s="22">
        <v>0.44800000000000001</v>
      </c>
      <c r="E300" s="22"/>
    </row>
    <row r="301" spans="1:5">
      <c r="A301" s="17" t="s">
        <v>14</v>
      </c>
      <c r="B301" s="18">
        <v>40248</v>
      </c>
      <c r="C301" s="18">
        <v>33309</v>
      </c>
      <c r="D301" s="19">
        <v>0.82799999999999996</v>
      </c>
      <c r="E301" s="19"/>
    </row>
    <row r="302" spans="1:5">
      <c r="A302" s="20" t="s">
        <v>467</v>
      </c>
      <c r="B302" s="21">
        <v>40248</v>
      </c>
      <c r="C302" s="21">
        <v>33309</v>
      </c>
      <c r="D302" s="22">
        <v>0.82799999999999996</v>
      </c>
      <c r="E302" s="22"/>
    </row>
    <row r="303" spans="1:5">
      <c r="A303" s="14" t="s">
        <v>176</v>
      </c>
      <c r="B303" s="15">
        <v>612095</v>
      </c>
      <c r="C303" s="15">
        <v>461012</v>
      </c>
      <c r="D303" s="16">
        <v>0.753</v>
      </c>
      <c r="E303" s="19"/>
    </row>
    <row r="304" spans="1:5">
      <c r="A304" s="17" t="s">
        <v>12</v>
      </c>
      <c r="B304" s="18">
        <v>556828</v>
      </c>
      <c r="C304" s="18">
        <v>430397</v>
      </c>
      <c r="D304" s="19">
        <v>0.77300000000000002</v>
      </c>
      <c r="E304" s="19"/>
    </row>
    <row r="305" spans="1:5">
      <c r="A305" s="20" t="s">
        <v>463</v>
      </c>
      <c r="B305" s="21">
        <v>139291</v>
      </c>
      <c r="C305" s="21">
        <v>120882</v>
      </c>
      <c r="D305" s="22">
        <v>0.86799999999999999</v>
      </c>
      <c r="E305" s="22"/>
    </row>
    <row r="306" spans="1:5">
      <c r="A306" s="20" t="s">
        <v>472</v>
      </c>
      <c r="B306" s="21">
        <v>7089</v>
      </c>
      <c r="C306" s="21">
        <v>1812</v>
      </c>
      <c r="D306" s="22">
        <v>0.25600000000000001</v>
      </c>
      <c r="E306" s="22"/>
    </row>
    <row r="307" spans="1:5">
      <c r="A307" s="20" t="s">
        <v>464</v>
      </c>
      <c r="B307" s="21">
        <v>307516</v>
      </c>
      <c r="C307" s="21">
        <v>231405</v>
      </c>
      <c r="D307" s="22">
        <v>0.752</v>
      </c>
      <c r="E307" s="22"/>
    </row>
    <row r="308" spans="1:5">
      <c r="A308" s="20" t="s">
        <v>466</v>
      </c>
      <c r="B308" s="20">
        <v>793</v>
      </c>
      <c r="C308" s="20">
        <v>789</v>
      </c>
      <c r="D308" s="22">
        <v>0.99399999999999999</v>
      </c>
      <c r="E308" s="22"/>
    </row>
    <row r="309" spans="1:5">
      <c r="A309" s="20" t="s">
        <v>465</v>
      </c>
      <c r="B309" s="21">
        <v>102138</v>
      </c>
      <c r="C309" s="21">
        <v>75509</v>
      </c>
      <c r="D309" s="22">
        <v>0.73899999999999999</v>
      </c>
      <c r="E309" s="22"/>
    </row>
    <row r="310" spans="1:5">
      <c r="A310" s="17" t="s">
        <v>14</v>
      </c>
      <c r="B310" s="18">
        <v>55267</v>
      </c>
      <c r="C310" s="18">
        <v>30615</v>
      </c>
      <c r="D310" s="19">
        <v>0.55400000000000005</v>
      </c>
      <c r="E310" s="19"/>
    </row>
    <row r="311" spans="1:5">
      <c r="A311" s="20" t="s">
        <v>467</v>
      </c>
      <c r="B311" s="21">
        <v>54517</v>
      </c>
      <c r="C311" s="21">
        <v>30459</v>
      </c>
      <c r="D311" s="22">
        <v>0.55900000000000005</v>
      </c>
      <c r="E311" s="22"/>
    </row>
    <row r="312" spans="1:5">
      <c r="A312" s="20" t="s">
        <v>465</v>
      </c>
      <c r="B312" s="20">
        <v>750</v>
      </c>
      <c r="C312" s="20">
        <v>156</v>
      </c>
      <c r="D312" s="22">
        <v>0.20799999999999999</v>
      </c>
      <c r="E312" s="22"/>
    </row>
    <row r="313" spans="1:5">
      <c r="A313" s="14" t="s">
        <v>387</v>
      </c>
      <c r="B313" s="15">
        <v>272839</v>
      </c>
      <c r="C313" s="15">
        <v>222437</v>
      </c>
      <c r="D313" s="16">
        <v>0.81499999999999995</v>
      </c>
      <c r="E313" s="19"/>
    </row>
    <row r="314" spans="1:5">
      <c r="A314" s="17" t="s">
        <v>12</v>
      </c>
      <c r="B314" s="18">
        <v>235886</v>
      </c>
      <c r="C314" s="18">
        <v>187963</v>
      </c>
      <c r="D314" s="19">
        <v>0.79700000000000004</v>
      </c>
      <c r="E314" s="19"/>
    </row>
    <row r="315" spans="1:5">
      <c r="A315" s="20" t="s">
        <v>463</v>
      </c>
      <c r="B315" s="21">
        <v>17281</v>
      </c>
      <c r="C315" s="21">
        <v>15955</v>
      </c>
      <c r="D315" s="22">
        <v>0.92300000000000004</v>
      </c>
      <c r="E315" s="22"/>
    </row>
    <row r="316" spans="1:5">
      <c r="A316" s="20" t="s">
        <v>464</v>
      </c>
      <c r="B316" s="21">
        <v>218512</v>
      </c>
      <c r="C316" s="21">
        <v>171921</v>
      </c>
      <c r="D316" s="22">
        <v>0.78700000000000003</v>
      </c>
      <c r="E316" s="22"/>
    </row>
    <row r="317" spans="1:5">
      <c r="A317" s="20" t="s">
        <v>466</v>
      </c>
      <c r="B317" s="20">
        <v>81</v>
      </c>
      <c r="C317" s="20">
        <v>74</v>
      </c>
      <c r="D317" s="22">
        <v>0.91900000000000004</v>
      </c>
      <c r="E317" s="22"/>
    </row>
    <row r="318" spans="1:5">
      <c r="A318" s="20" t="s">
        <v>465</v>
      </c>
      <c r="B318" s="20">
        <v>12</v>
      </c>
      <c r="C318" s="20">
        <v>12</v>
      </c>
      <c r="D318" s="22">
        <v>1</v>
      </c>
      <c r="E318" s="22"/>
    </row>
    <row r="319" spans="1:5">
      <c r="A319" s="17" t="s">
        <v>14</v>
      </c>
      <c r="B319" s="18">
        <v>36953</v>
      </c>
      <c r="C319" s="18">
        <v>34474</v>
      </c>
      <c r="D319" s="19">
        <v>0.93300000000000005</v>
      </c>
      <c r="E319" s="19"/>
    </row>
    <row r="320" spans="1:5">
      <c r="A320" s="20" t="s">
        <v>467</v>
      </c>
      <c r="B320" s="21">
        <v>36953</v>
      </c>
      <c r="C320" s="21">
        <v>34474</v>
      </c>
      <c r="D320" s="22">
        <v>0.93300000000000005</v>
      </c>
      <c r="E320" s="22"/>
    </row>
    <row r="321" spans="1:5">
      <c r="A321" s="14" t="s">
        <v>182</v>
      </c>
      <c r="B321" s="15">
        <v>721422</v>
      </c>
      <c r="C321" s="15">
        <v>488595</v>
      </c>
      <c r="D321" s="16">
        <v>0.67700000000000005</v>
      </c>
      <c r="E321" s="19"/>
    </row>
    <row r="322" spans="1:5">
      <c r="A322" s="17" t="s">
        <v>12</v>
      </c>
      <c r="B322" s="18">
        <v>13516</v>
      </c>
      <c r="C322" s="18">
        <v>9372</v>
      </c>
      <c r="D322" s="19">
        <v>0.69299999999999995</v>
      </c>
      <c r="E322" s="19"/>
    </row>
    <row r="323" spans="1:5">
      <c r="A323" s="20" t="s">
        <v>463</v>
      </c>
      <c r="B323" s="21">
        <v>1223</v>
      </c>
      <c r="C323" s="21">
        <v>1011</v>
      </c>
      <c r="D323" s="22">
        <v>0.82599999999999996</v>
      </c>
      <c r="E323" s="22"/>
    </row>
    <row r="324" spans="1:5">
      <c r="A324" s="20" t="s">
        <v>464</v>
      </c>
      <c r="B324" s="21">
        <v>12293</v>
      </c>
      <c r="C324" s="21">
        <v>8361</v>
      </c>
      <c r="D324" s="22">
        <v>0.68</v>
      </c>
      <c r="E324" s="22"/>
    </row>
    <row r="325" spans="1:5">
      <c r="A325" s="17" t="s">
        <v>14</v>
      </c>
      <c r="B325" s="18">
        <v>707905</v>
      </c>
      <c r="C325" s="18">
        <v>479223</v>
      </c>
      <c r="D325" s="19">
        <v>0.67700000000000005</v>
      </c>
      <c r="E325" s="19"/>
    </row>
    <row r="326" spans="1:5">
      <c r="A326" s="20" t="s">
        <v>467</v>
      </c>
      <c r="B326" s="21">
        <v>707905</v>
      </c>
      <c r="C326" s="21">
        <v>479223</v>
      </c>
      <c r="D326" s="22">
        <v>0.67700000000000005</v>
      </c>
      <c r="E326" s="22"/>
    </row>
    <row r="327" spans="1:5">
      <c r="A327" s="23" t="s">
        <v>9</v>
      </c>
      <c r="B327" s="24">
        <v>38793856</v>
      </c>
      <c r="C327" s="24">
        <v>27813127</v>
      </c>
      <c r="D327" s="25">
        <v>0.71699999999999997</v>
      </c>
      <c r="E327" s="34"/>
    </row>
    <row r="328" spans="1:5">
      <c r="A328" t="s">
        <v>473</v>
      </c>
    </row>
  </sheetData>
  <mergeCells count="1"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8"/>
  <sheetViews>
    <sheetView showGridLines="0" topLeftCell="B1" workbookViewId="0">
      <selection activeCell="D2" sqref="D2"/>
    </sheetView>
  </sheetViews>
  <sheetFormatPr baseColWidth="10" defaultColWidth="9.140625" defaultRowHeight="15"/>
  <cols>
    <col min="2" max="2" width="66" customWidth="1"/>
    <col min="3" max="6" width="14.42578125" customWidth="1"/>
    <col min="8" max="8" width="36.5703125" bestFit="1" customWidth="1"/>
  </cols>
  <sheetData>
    <row r="1" spans="2:8" ht="18.75">
      <c r="B1" s="12" t="s">
        <v>474</v>
      </c>
      <c r="E1" t="s">
        <v>2</v>
      </c>
    </row>
    <row r="2" spans="2:8" ht="34.5" customHeight="1">
      <c r="B2" s="2" t="s">
        <v>475</v>
      </c>
      <c r="C2" s="8" t="s">
        <v>476</v>
      </c>
      <c r="D2" s="9" t="s">
        <v>477</v>
      </c>
      <c r="E2" s="9" t="s">
        <v>478</v>
      </c>
      <c r="F2" s="2" t="s">
        <v>479</v>
      </c>
      <c r="H2" s="26"/>
    </row>
    <row r="3" spans="2:8">
      <c r="B3" s="3" t="s">
        <v>375</v>
      </c>
      <c r="C3" s="4">
        <v>261483048000</v>
      </c>
      <c r="D3" s="4">
        <v>303980589000</v>
      </c>
      <c r="E3" s="4">
        <f t="shared" ref="E3:E46" si="0">+D3-C3</f>
        <v>42497541000</v>
      </c>
      <c r="F3" s="5">
        <f t="shared" ref="F3:F47" si="1">+D3/C3-1</f>
        <v>0.16252503298034071</v>
      </c>
    </row>
    <row r="4" spans="2:8">
      <c r="B4" s="3" t="s">
        <v>373</v>
      </c>
      <c r="C4" s="4">
        <v>122042178000</v>
      </c>
      <c r="D4" s="4">
        <v>138293526000</v>
      </c>
      <c r="E4" s="4">
        <f t="shared" si="0"/>
        <v>16251348000</v>
      </c>
      <c r="F4" s="5">
        <f t="shared" si="1"/>
        <v>0.13316173364261008</v>
      </c>
      <c r="H4" s="48"/>
    </row>
    <row r="5" spans="2:8">
      <c r="B5" s="3" t="s">
        <v>411</v>
      </c>
      <c r="C5" s="4">
        <v>4588214335000</v>
      </c>
      <c r="D5" s="4">
        <v>5145853761000</v>
      </c>
      <c r="E5" s="4">
        <f t="shared" si="0"/>
        <v>557639426000</v>
      </c>
      <c r="F5" s="5">
        <f t="shared" si="1"/>
        <v>0.12153735315854641</v>
      </c>
    </row>
    <row r="6" spans="2:8">
      <c r="B6" s="3" t="s">
        <v>61</v>
      </c>
      <c r="C6" s="4">
        <v>285955852000</v>
      </c>
      <c r="D6" s="4">
        <v>318686639000</v>
      </c>
      <c r="E6" s="4">
        <f t="shared" si="0"/>
        <v>32730787000</v>
      </c>
      <c r="F6" s="5">
        <f t="shared" si="1"/>
        <v>0.1144609798018752</v>
      </c>
    </row>
    <row r="7" spans="2:8">
      <c r="B7" s="3" t="s">
        <v>190</v>
      </c>
      <c r="C7" s="4">
        <v>44064175000</v>
      </c>
      <c r="D7" s="4">
        <v>48543330000</v>
      </c>
      <c r="E7" s="4">
        <f t="shared" si="0"/>
        <v>4479155000</v>
      </c>
      <c r="F7" s="5">
        <f t="shared" si="1"/>
        <v>0.10165071739116871</v>
      </c>
    </row>
    <row r="8" spans="2:8">
      <c r="B8" s="3" t="s">
        <v>217</v>
      </c>
      <c r="C8" s="4">
        <v>273092097000</v>
      </c>
      <c r="D8" s="4">
        <v>300394871000</v>
      </c>
      <c r="E8" s="4">
        <f t="shared" si="0"/>
        <v>27302774000</v>
      </c>
      <c r="F8" s="5">
        <f t="shared" si="1"/>
        <v>9.9976433957369437E-2</v>
      </c>
    </row>
    <row r="9" spans="2:8">
      <c r="B9" s="3" t="s">
        <v>158</v>
      </c>
      <c r="C9" s="4">
        <v>7096807757000</v>
      </c>
      <c r="D9" s="4">
        <v>7749787852000</v>
      </c>
      <c r="E9" s="4">
        <f t="shared" si="0"/>
        <v>652980095000</v>
      </c>
      <c r="F9" s="5">
        <f t="shared" si="1"/>
        <v>9.2010396414631268E-2</v>
      </c>
    </row>
    <row r="10" spans="2:8">
      <c r="B10" s="3" t="s">
        <v>110</v>
      </c>
      <c r="C10" s="4">
        <v>219629248000</v>
      </c>
      <c r="D10" s="4">
        <v>237923960000</v>
      </c>
      <c r="E10" s="4">
        <f t="shared" si="0"/>
        <v>18294712000</v>
      </c>
      <c r="F10" s="5">
        <f t="shared" si="1"/>
        <v>8.3298158904591801E-2</v>
      </c>
    </row>
    <row r="11" spans="2:8">
      <c r="B11" s="3" t="s">
        <v>299</v>
      </c>
      <c r="C11" s="4">
        <v>2355980790000</v>
      </c>
      <c r="D11" s="4">
        <v>2516671340000</v>
      </c>
      <c r="E11" s="4">
        <f t="shared" si="0"/>
        <v>160690550000</v>
      </c>
      <c r="F11" s="5">
        <f t="shared" si="1"/>
        <v>6.8205373610028541E-2</v>
      </c>
    </row>
    <row r="12" spans="2:8">
      <c r="B12" s="3" t="s">
        <v>182</v>
      </c>
      <c r="C12" s="4">
        <v>721421675000</v>
      </c>
      <c r="D12" s="4">
        <v>768444637000</v>
      </c>
      <c r="E12" s="4">
        <f t="shared" si="0"/>
        <v>47022962000</v>
      </c>
      <c r="F12" s="5">
        <f t="shared" si="1"/>
        <v>6.5180966457654588E-2</v>
      </c>
    </row>
    <row r="13" spans="2:8">
      <c r="B13" s="3" t="s">
        <v>323</v>
      </c>
      <c r="C13" s="4">
        <v>3867788750000</v>
      </c>
      <c r="D13" s="4">
        <v>4115609513000</v>
      </c>
      <c r="E13" s="4">
        <f t="shared" si="0"/>
        <v>247820763000</v>
      </c>
      <c r="F13" s="5">
        <f t="shared" si="1"/>
        <v>6.4072983044898724E-2</v>
      </c>
    </row>
    <row r="14" spans="2:8">
      <c r="B14" s="3" t="s">
        <v>276</v>
      </c>
      <c r="C14" s="4">
        <v>8651399204000</v>
      </c>
      <c r="D14" s="4">
        <v>9169351231000</v>
      </c>
      <c r="E14" s="4">
        <f t="shared" si="0"/>
        <v>517952027000</v>
      </c>
      <c r="F14" s="5">
        <f t="shared" si="1"/>
        <v>5.9869162754681682E-2</v>
      </c>
    </row>
    <row r="15" spans="2:8">
      <c r="B15" s="3" t="s">
        <v>441</v>
      </c>
      <c r="C15" s="4">
        <v>850807005000</v>
      </c>
      <c r="D15" s="4">
        <v>901382839000</v>
      </c>
      <c r="E15" s="4">
        <f t="shared" si="0"/>
        <v>50575834000</v>
      </c>
      <c r="F15" s="5">
        <f t="shared" si="1"/>
        <v>5.9444543477871425E-2</v>
      </c>
    </row>
    <row r="16" spans="2:8">
      <c r="B16" s="3" t="s">
        <v>176</v>
      </c>
      <c r="C16" s="4">
        <v>517073579000</v>
      </c>
      <c r="D16" s="4">
        <v>545641552000</v>
      </c>
      <c r="E16" s="4">
        <f t="shared" si="0"/>
        <v>28567973000</v>
      </c>
      <c r="F16" s="5">
        <f t="shared" si="1"/>
        <v>5.5249338121760916E-2</v>
      </c>
    </row>
    <row r="17" spans="2:6">
      <c r="B17" s="3" t="s">
        <v>381</v>
      </c>
      <c r="C17" s="4">
        <v>35423895000</v>
      </c>
      <c r="D17" s="4">
        <v>36868943000</v>
      </c>
      <c r="E17" s="4">
        <f t="shared" si="0"/>
        <v>1445048000</v>
      </c>
      <c r="F17" s="5">
        <f t="shared" si="1"/>
        <v>4.0793029676719605E-2</v>
      </c>
    </row>
    <row r="18" spans="2:6">
      <c r="B18" s="3" t="s">
        <v>266</v>
      </c>
      <c r="C18" s="4">
        <v>546909136000</v>
      </c>
      <c r="D18" s="4">
        <v>568402763000</v>
      </c>
      <c r="E18" s="4">
        <f t="shared" si="0"/>
        <v>21493627000</v>
      </c>
      <c r="F18" s="5">
        <f t="shared" si="1"/>
        <v>3.9300179106900091E-2</v>
      </c>
    </row>
    <row r="19" spans="2:6">
      <c r="B19" s="3" t="s">
        <v>212</v>
      </c>
      <c r="C19" s="4">
        <v>25547444000</v>
      </c>
      <c r="D19" s="4">
        <v>26493799000</v>
      </c>
      <c r="E19" s="4">
        <f t="shared" si="0"/>
        <v>946355000</v>
      </c>
      <c r="F19" s="5">
        <f t="shared" si="1"/>
        <v>3.7043040391829374E-2</v>
      </c>
    </row>
    <row r="20" spans="2:6">
      <c r="B20" s="3" t="s">
        <v>230</v>
      </c>
      <c r="C20" s="4">
        <v>53354570000</v>
      </c>
      <c r="D20" s="4">
        <v>55154956000</v>
      </c>
      <c r="E20" s="4">
        <f t="shared" si="0"/>
        <v>1800386000</v>
      </c>
      <c r="F20" s="5">
        <f t="shared" si="1"/>
        <v>3.3743801140183383E-2</v>
      </c>
    </row>
    <row r="21" spans="2:6">
      <c r="B21" s="3" t="s">
        <v>409</v>
      </c>
      <c r="C21" s="4">
        <v>105438400000</v>
      </c>
      <c r="D21" s="4">
        <v>108620111000</v>
      </c>
      <c r="E21" s="4">
        <f t="shared" si="0"/>
        <v>3181711000</v>
      </c>
      <c r="F21" s="5">
        <f t="shared" si="1"/>
        <v>3.0176017466122307E-2</v>
      </c>
    </row>
    <row r="22" spans="2:6">
      <c r="B22" s="3" t="s">
        <v>103</v>
      </c>
      <c r="C22" s="4">
        <v>82219587000</v>
      </c>
      <c r="D22" s="4">
        <v>84524071000</v>
      </c>
      <c r="E22" s="4">
        <f t="shared" si="0"/>
        <v>2304484000</v>
      </c>
      <c r="F22" s="5">
        <f t="shared" si="1"/>
        <v>2.802840641853388E-2</v>
      </c>
    </row>
    <row r="23" spans="2:6">
      <c r="B23" s="3" t="s">
        <v>199</v>
      </c>
      <c r="C23" s="4">
        <v>266471452000</v>
      </c>
      <c r="D23" s="4">
        <v>272560655000</v>
      </c>
      <c r="E23" s="4">
        <f t="shared" si="0"/>
        <v>6089203000</v>
      </c>
      <c r="F23" s="5">
        <f t="shared" si="1"/>
        <v>2.2851239614215757E-2</v>
      </c>
    </row>
    <row r="24" spans="2:6">
      <c r="B24" s="3" t="s">
        <v>246</v>
      </c>
      <c r="C24" s="4">
        <v>824325329000</v>
      </c>
      <c r="D24" s="4">
        <v>842307365000</v>
      </c>
      <c r="E24" s="4">
        <f t="shared" si="0"/>
        <v>17982036000</v>
      </c>
      <c r="F24" s="5">
        <f t="shared" si="1"/>
        <v>2.1814246593410136E-2</v>
      </c>
    </row>
    <row r="25" spans="2:6">
      <c r="B25" s="3" t="s">
        <v>237</v>
      </c>
      <c r="C25" s="4">
        <v>48577075000</v>
      </c>
      <c r="D25" s="4">
        <v>49083737000</v>
      </c>
      <c r="E25" s="4">
        <f t="shared" si="0"/>
        <v>506662000</v>
      </c>
      <c r="F25" s="5">
        <f t="shared" si="1"/>
        <v>1.043006397565116E-2</v>
      </c>
    </row>
    <row r="26" spans="2:6">
      <c r="B26" s="3" t="s">
        <v>387</v>
      </c>
      <c r="C26" s="4">
        <v>272838543000</v>
      </c>
      <c r="D26" s="4">
        <v>275489942000</v>
      </c>
      <c r="E26" s="4">
        <f t="shared" si="0"/>
        <v>2651399000</v>
      </c>
      <c r="F26" s="5">
        <f t="shared" si="1"/>
        <v>9.7178315455233033E-3</v>
      </c>
    </row>
    <row r="27" spans="2:6">
      <c r="B27" s="3" t="s">
        <v>11</v>
      </c>
      <c r="C27" s="4">
        <v>239099500000</v>
      </c>
      <c r="D27" s="4">
        <v>241107849000</v>
      </c>
      <c r="E27" s="4">
        <f t="shared" si="0"/>
        <v>2008349000</v>
      </c>
      <c r="F27" s="5">
        <f t="shared" si="1"/>
        <v>8.3996369712191488E-3</v>
      </c>
    </row>
    <row r="28" spans="2:6">
      <c r="B28" s="3" t="s">
        <v>435</v>
      </c>
      <c r="C28" s="4">
        <v>194854441000</v>
      </c>
      <c r="D28" s="4">
        <v>195932291000</v>
      </c>
      <c r="E28" s="4">
        <f t="shared" si="0"/>
        <v>1077850000</v>
      </c>
      <c r="F28" s="5">
        <f t="shared" si="1"/>
        <v>5.5315649695661939E-3</v>
      </c>
    </row>
    <row r="29" spans="2:6">
      <c r="B29" s="3" t="s">
        <v>291</v>
      </c>
      <c r="C29" s="4">
        <v>126729821000</v>
      </c>
      <c r="D29" s="4">
        <v>126365586000</v>
      </c>
      <c r="E29" s="4">
        <f t="shared" si="0"/>
        <v>-364235000</v>
      </c>
      <c r="F29" s="5">
        <f t="shared" si="1"/>
        <v>-2.8741064820094753E-3</v>
      </c>
    </row>
    <row r="30" spans="2:6">
      <c r="B30" s="3" t="s">
        <v>84</v>
      </c>
      <c r="C30" s="4">
        <v>47541250000</v>
      </c>
      <c r="D30" s="4">
        <v>47359723000</v>
      </c>
      <c r="E30" s="4">
        <f t="shared" si="0"/>
        <v>-181527000</v>
      </c>
      <c r="F30" s="5">
        <f t="shared" si="1"/>
        <v>-3.8183051560486403E-3</v>
      </c>
    </row>
    <row r="31" spans="2:6">
      <c r="B31" s="3" t="s">
        <v>357</v>
      </c>
      <c r="C31" s="4">
        <v>141442835000</v>
      </c>
      <c r="D31" s="4">
        <v>139994196000</v>
      </c>
      <c r="E31" s="4">
        <f t="shared" si="0"/>
        <v>-1448639000</v>
      </c>
      <c r="F31" s="5">
        <f t="shared" si="1"/>
        <v>-1.0241869091495492E-2</v>
      </c>
    </row>
    <row r="32" spans="2:6">
      <c r="B32" s="3" t="s">
        <v>136</v>
      </c>
      <c r="C32" s="4">
        <v>89848889000</v>
      </c>
      <c r="D32" s="4">
        <v>88464749000</v>
      </c>
      <c r="E32" s="4">
        <f t="shared" si="0"/>
        <v>-1384140000</v>
      </c>
      <c r="F32" s="5">
        <f t="shared" si="1"/>
        <v>-1.5405198833343348E-2</v>
      </c>
    </row>
    <row r="33" spans="2:6">
      <c r="B33" s="3" t="s">
        <v>395</v>
      </c>
      <c r="C33" s="4">
        <v>213263951000</v>
      </c>
      <c r="D33" s="4">
        <v>209573317000</v>
      </c>
      <c r="E33" s="4">
        <f t="shared" si="0"/>
        <v>-3690634000</v>
      </c>
      <c r="F33" s="5">
        <f t="shared" si="1"/>
        <v>-1.7305475129268277E-2</v>
      </c>
    </row>
    <row r="34" spans="2:6">
      <c r="B34" s="3" t="s">
        <v>145</v>
      </c>
      <c r="C34" s="4">
        <v>33215621000</v>
      </c>
      <c r="D34" s="4">
        <v>32545784000</v>
      </c>
      <c r="E34" s="4">
        <f t="shared" si="0"/>
        <v>-669837000</v>
      </c>
      <c r="F34" s="5">
        <f t="shared" si="1"/>
        <v>-2.01663247542474E-2</v>
      </c>
    </row>
    <row r="35" spans="2:6">
      <c r="B35" s="3" t="s">
        <v>172</v>
      </c>
      <c r="C35" s="4">
        <v>16740812000</v>
      </c>
      <c r="D35" s="4">
        <v>16402476000</v>
      </c>
      <c r="E35" s="4">
        <f t="shared" si="0"/>
        <v>-338336000</v>
      </c>
      <c r="F35" s="5">
        <f t="shared" si="1"/>
        <v>-2.0210250255483397E-2</v>
      </c>
    </row>
    <row r="36" spans="2:6">
      <c r="B36" s="3" t="s">
        <v>124</v>
      </c>
      <c r="C36" s="4">
        <v>223269582000</v>
      </c>
      <c r="D36" s="4">
        <v>216873836000</v>
      </c>
      <c r="E36" s="4">
        <f t="shared" si="0"/>
        <v>-6395746000</v>
      </c>
      <c r="F36" s="5">
        <f t="shared" si="1"/>
        <v>-2.864584572026474E-2</v>
      </c>
    </row>
    <row r="37" spans="2:6">
      <c r="B37" s="3" t="s">
        <v>38</v>
      </c>
      <c r="C37" s="4">
        <v>73747049000</v>
      </c>
      <c r="D37" s="4">
        <v>71392193000</v>
      </c>
      <c r="E37" s="4">
        <f t="shared" si="0"/>
        <v>-2354856000</v>
      </c>
      <c r="F37" s="5">
        <f t="shared" si="1"/>
        <v>-3.1931528541569221E-2</v>
      </c>
    </row>
    <row r="38" spans="2:6">
      <c r="B38" s="3" t="s">
        <v>27</v>
      </c>
      <c r="C38" s="4">
        <v>62198183000</v>
      </c>
      <c r="D38" s="4">
        <v>60002382000</v>
      </c>
      <c r="E38" s="4">
        <f t="shared" si="0"/>
        <v>-2195801000</v>
      </c>
      <c r="F38" s="5">
        <f t="shared" si="1"/>
        <v>-3.5303298168694042E-2</v>
      </c>
    </row>
    <row r="39" spans="2:6">
      <c r="B39" s="3" t="s">
        <v>315</v>
      </c>
      <c r="C39" s="4">
        <v>121996557000</v>
      </c>
      <c r="D39" s="4">
        <v>115099135000</v>
      </c>
      <c r="E39" s="4">
        <f t="shared" si="0"/>
        <v>-6897422000</v>
      </c>
      <c r="F39" s="5">
        <f t="shared" si="1"/>
        <v>-5.6537841473673689E-2</v>
      </c>
    </row>
    <row r="40" spans="2:6">
      <c r="B40" s="3" t="s">
        <v>95</v>
      </c>
      <c r="C40" s="4">
        <v>48869178000</v>
      </c>
      <c r="D40" s="4">
        <v>45727813000</v>
      </c>
      <c r="E40" s="4">
        <f t="shared" si="0"/>
        <v>-3141365000</v>
      </c>
      <c r="F40" s="5">
        <f t="shared" si="1"/>
        <v>-6.4281109864381181E-2</v>
      </c>
    </row>
    <row r="41" spans="2:6">
      <c r="B41" s="3" t="s">
        <v>349</v>
      </c>
      <c r="C41" s="4">
        <v>242159564000</v>
      </c>
      <c r="D41" s="4">
        <v>224814149000</v>
      </c>
      <c r="E41" s="4">
        <f t="shared" si="0"/>
        <v>-17345415000</v>
      </c>
      <c r="F41" s="5">
        <f t="shared" si="1"/>
        <v>-7.1628040261915937E-2</v>
      </c>
    </row>
    <row r="42" spans="2:6">
      <c r="B42" s="3" t="s">
        <v>49</v>
      </c>
      <c r="C42" s="4">
        <v>48957761000</v>
      </c>
      <c r="D42" s="4">
        <v>45385902000</v>
      </c>
      <c r="E42" s="4">
        <f t="shared" si="0"/>
        <v>-3571859000</v>
      </c>
      <c r="F42" s="5">
        <f t="shared" si="1"/>
        <v>-7.295797289422612E-2</v>
      </c>
    </row>
    <row r="43" spans="2:6">
      <c r="B43" s="3" t="s">
        <v>341</v>
      </c>
      <c r="C43" s="4">
        <v>2765627027000</v>
      </c>
      <c r="D43" s="4">
        <v>2498831515000</v>
      </c>
      <c r="E43" s="4">
        <f t="shared" si="0"/>
        <v>-266795512000</v>
      </c>
      <c r="F43" s="5">
        <f t="shared" si="1"/>
        <v>-9.6468363013289316E-2</v>
      </c>
    </row>
    <row r="44" spans="2:6">
      <c r="B44" s="3" t="s">
        <v>288</v>
      </c>
      <c r="C44" s="4">
        <v>900879125000</v>
      </c>
      <c r="D44" s="4">
        <v>801097674000</v>
      </c>
      <c r="E44" s="4">
        <f t="shared" si="0"/>
        <v>-99781451000</v>
      </c>
      <c r="F44" s="5">
        <f t="shared" si="1"/>
        <v>-0.11076008781977276</v>
      </c>
    </row>
    <row r="45" spans="2:6">
      <c r="B45" s="3" t="s">
        <v>74</v>
      </c>
      <c r="C45" s="4">
        <v>609166903000</v>
      </c>
      <c r="D45" s="4">
        <v>540907638000</v>
      </c>
      <c r="E45" s="4">
        <f t="shared" si="0"/>
        <v>-68259265000</v>
      </c>
      <c r="F45" s="5">
        <f t="shared" si="1"/>
        <v>-0.11205346952344197</v>
      </c>
    </row>
    <row r="46" spans="2:6">
      <c r="B46" s="3" t="s">
        <v>258</v>
      </c>
      <c r="C46" s="4">
        <v>116269962000</v>
      </c>
      <c r="D46" s="4">
        <v>102182918000</v>
      </c>
      <c r="E46" s="4">
        <f t="shared" si="0"/>
        <v>-14087044000</v>
      </c>
      <c r="F46" s="5">
        <f t="shared" si="1"/>
        <v>-0.12115806832378595</v>
      </c>
    </row>
    <row r="47" spans="2:6">
      <c r="B47" s="2" t="s">
        <v>9</v>
      </c>
      <c r="C47" s="29">
        <f>SUM(C3:C46)</f>
        <v>38432743135000</v>
      </c>
      <c r="D47" s="29">
        <f>SUM(D3:D46)</f>
        <v>40400133108000</v>
      </c>
      <c r="E47" s="29">
        <f>SUM(E3:E46)</f>
        <v>1967389973000</v>
      </c>
      <c r="F47" s="6">
        <f t="shared" si="1"/>
        <v>5.1190464497662402E-2</v>
      </c>
    </row>
    <row r="48" spans="2:6">
      <c r="B48" t="s">
        <v>480</v>
      </c>
    </row>
  </sheetData>
  <autoFilter ref="B2:F2" xr:uid="{00000000-0001-0000-0000-000000000000}"/>
  <sortState xmlns:xlrd2="http://schemas.microsoft.com/office/spreadsheetml/2017/richdata2" ref="B2:F46">
    <sortCondition descending="1" ref="F3:F4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65F6E-6570-45C4-BC04-502E4A3B6C95}">
  <dimension ref="A1:O137"/>
  <sheetViews>
    <sheetView showGridLines="0" workbookViewId="0">
      <selection activeCell="B2" sqref="B2:F2"/>
    </sheetView>
  </sheetViews>
  <sheetFormatPr baseColWidth="10" defaultColWidth="9.140625" defaultRowHeight="15"/>
  <cols>
    <col min="1" max="1" width="33.5703125" customWidth="1"/>
    <col min="2" max="10" width="17.140625" style="38" customWidth="1"/>
    <col min="11" max="11" width="17.42578125" style="38" customWidth="1"/>
    <col min="12" max="12" width="17.140625" style="38" customWidth="1"/>
    <col min="13" max="13" width="19.5703125" style="38" customWidth="1"/>
  </cols>
  <sheetData>
    <row r="1" spans="1:15" ht="18.75">
      <c r="A1" s="12" t="s">
        <v>481</v>
      </c>
      <c r="L1" s="129" t="s">
        <v>2</v>
      </c>
      <c r="M1" s="129"/>
    </row>
    <row r="2" spans="1:15">
      <c r="A2" s="132" t="s">
        <v>482</v>
      </c>
      <c r="B2" s="130" t="s">
        <v>483</v>
      </c>
      <c r="C2" s="130"/>
      <c r="D2" s="130"/>
      <c r="E2" s="130"/>
      <c r="F2" s="130"/>
      <c r="G2" s="131" t="s">
        <v>484</v>
      </c>
      <c r="H2" s="131"/>
      <c r="I2" s="131"/>
      <c r="J2" s="131"/>
      <c r="K2" s="131"/>
      <c r="L2" s="134" t="s">
        <v>485</v>
      </c>
      <c r="M2" s="134" t="s">
        <v>486</v>
      </c>
    </row>
    <row r="3" spans="1:15" ht="18.75" customHeight="1">
      <c r="A3" s="133"/>
      <c r="B3" s="39" t="s">
        <v>4</v>
      </c>
      <c r="C3" s="39" t="s">
        <v>5</v>
      </c>
      <c r="D3" s="39" t="s">
        <v>487</v>
      </c>
      <c r="E3" s="39" t="s">
        <v>7</v>
      </c>
      <c r="F3" s="39" t="s">
        <v>488</v>
      </c>
      <c r="G3" s="39" t="s">
        <v>4</v>
      </c>
      <c r="H3" s="39" t="s">
        <v>5</v>
      </c>
      <c r="I3" s="39" t="s">
        <v>487</v>
      </c>
      <c r="J3" s="39" t="s">
        <v>7</v>
      </c>
      <c r="K3" s="39" t="s">
        <v>488</v>
      </c>
      <c r="L3" s="135"/>
      <c r="M3" s="135"/>
      <c r="O3" s="49"/>
    </row>
    <row r="4" spans="1:15">
      <c r="A4" s="36" t="s">
        <v>373</v>
      </c>
      <c r="B4" s="37"/>
      <c r="C4" s="37"/>
      <c r="D4" s="37"/>
      <c r="E4" s="37">
        <v>122042178000</v>
      </c>
      <c r="F4" s="37"/>
      <c r="G4" s="37"/>
      <c r="H4" s="37"/>
      <c r="I4" s="37"/>
      <c r="J4" s="37">
        <v>97170509468</v>
      </c>
      <c r="K4" s="37"/>
      <c r="L4" s="37">
        <v>122042178000</v>
      </c>
      <c r="M4" s="37">
        <v>97170509468</v>
      </c>
    </row>
    <row r="5" spans="1:15">
      <c r="A5" s="35" t="s">
        <v>12</v>
      </c>
      <c r="B5" s="4"/>
      <c r="C5" s="4"/>
      <c r="D5" s="4"/>
      <c r="E5" s="4">
        <v>122042178000</v>
      </c>
      <c r="F5" s="4"/>
      <c r="G5" s="4"/>
      <c r="H5" s="4"/>
      <c r="I5" s="4"/>
      <c r="J5" s="4">
        <v>97170509468</v>
      </c>
      <c r="K5" s="4"/>
      <c r="L5" s="4">
        <v>122042178000</v>
      </c>
      <c r="M5" s="4">
        <v>97170509468</v>
      </c>
    </row>
    <row r="6" spans="1:15">
      <c r="A6" s="36" t="s">
        <v>375</v>
      </c>
      <c r="B6" s="37"/>
      <c r="C6" s="37"/>
      <c r="D6" s="37"/>
      <c r="E6" s="37">
        <v>261483048000</v>
      </c>
      <c r="F6" s="37"/>
      <c r="G6" s="37"/>
      <c r="H6" s="37"/>
      <c r="I6" s="37"/>
      <c r="J6" s="37">
        <v>198187765443</v>
      </c>
      <c r="K6" s="37"/>
      <c r="L6" s="37">
        <v>261483048000</v>
      </c>
      <c r="M6" s="37">
        <v>198187765443</v>
      </c>
    </row>
    <row r="7" spans="1:15">
      <c r="A7" s="35" t="s">
        <v>12</v>
      </c>
      <c r="B7" s="4"/>
      <c r="C7" s="4"/>
      <c r="D7" s="4"/>
      <c r="E7" s="4">
        <v>253914202000</v>
      </c>
      <c r="F7" s="4"/>
      <c r="G7" s="4"/>
      <c r="H7" s="4"/>
      <c r="I7" s="4"/>
      <c r="J7" s="4">
        <v>190637580110</v>
      </c>
      <c r="K7" s="4"/>
      <c r="L7" s="4">
        <v>253914202000</v>
      </c>
      <c r="M7" s="4">
        <v>190637580110</v>
      </c>
    </row>
    <row r="8" spans="1:15">
      <c r="A8" s="35" t="s">
        <v>14</v>
      </c>
      <c r="B8" s="4"/>
      <c r="C8" s="4"/>
      <c r="D8" s="4"/>
      <c r="E8" s="4">
        <v>7568846000</v>
      </c>
      <c r="F8" s="4"/>
      <c r="G8" s="4"/>
      <c r="H8" s="4"/>
      <c r="I8" s="4"/>
      <c r="J8" s="4">
        <v>7550185333</v>
      </c>
      <c r="K8" s="4"/>
      <c r="L8" s="4">
        <v>7568846000</v>
      </c>
      <c r="M8" s="4">
        <v>7550185333</v>
      </c>
    </row>
    <row r="9" spans="1:15">
      <c r="A9" s="36" t="s">
        <v>199</v>
      </c>
      <c r="B9" s="37"/>
      <c r="C9" s="37"/>
      <c r="D9" s="37"/>
      <c r="E9" s="37">
        <v>273471452000</v>
      </c>
      <c r="F9" s="37"/>
      <c r="G9" s="37"/>
      <c r="H9" s="37"/>
      <c r="I9" s="37"/>
      <c r="J9" s="37">
        <v>219037095543</v>
      </c>
      <c r="K9" s="37"/>
      <c r="L9" s="37">
        <v>273471452000</v>
      </c>
      <c r="M9" s="37">
        <v>219037095543</v>
      </c>
    </row>
    <row r="10" spans="1:15">
      <c r="A10" s="35" t="s">
        <v>12</v>
      </c>
      <c r="B10" s="4"/>
      <c r="C10" s="4"/>
      <c r="D10" s="4"/>
      <c r="E10" s="4">
        <v>153273896000</v>
      </c>
      <c r="F10" s="4"/>
      <c r="G10" s="4"/>
      <c r="H10" s="4"/>
      <c r="I10" s="4"/>
      <c r="J10" s="4">
        <v>110232927121</v>
      </c>
      <c r="K10" s="4"/>
      <c r="L10" s="4">
        <v>153273896000</v>
      </c>
      <c r="M10" s="4">
        <v>110232927121</v>
      </c>
    </row>
    <row r="11" spans="1:15">
      <c r="A11" s="35" t="s">
        <v>14</v>
      </c>
      <c r="B11" s="4"/>
      <c r="C11" s="4"/>
      <c r="D11" s="4"/>
      <c r="E11" s="4">
        <v>120197556000</v>
      </c>
      <c r="F11" s="4"/>
      <c r="G11" s="4"/>
      <c r="H11" s="4"/>
      <c r="I11" s="4"/>
      <c r="J11" s="4">
        <v>108804168422</v>
      </c>
      <c r="K11" s="4"/>
      <c r="L11" s="4">
        <v>120197556000</v>
      </c>
      <c r="M11" s="4">
        <v>108804168422</v>
      </c>
    </row>
    <row r="12" spans="1:15">
      <c r="A12" s="36" t="s">
        <v>381</v>
      </c>
      <c r="B12" s="37"/>
      <c r="C12" s="37"/>
      <c r="D12" s="37"/>
      <c r="E12" s="37">
        <v>35423895000</v>
      </c>
      <c r="F12" s="37"/>
      <c r="G12" s="37"/>
      <c r="H12" s="37"/>
      <c r="I12" s="37"/>
      <c r="J12" s="37">
        <v>26867369843</v>
      </c>
      <c r="K12" s="37"/>
      <c r="L12" s="37">
        <v>35423895000</v>
      </c>
      <c r="M12" s="37">
        <v>26867369843</v>
      </c>
    </row>
    <row r="13" spans="1:15">
      <c r="A13" s="35" t="s">
        <v>12</v>
      </c>
      <c r="B13" s="4"/>
      <c r="C13" s="4"/>
      <c r="D13" s="4"/>
      <c r="E13" s="4">
        <v>32180104000</v>
      </c>
      <c r="F13" s="4"/>
      <c r="G13" s="4"/>
      <c r="H13" s="4"/>
      <c r="I13" s="4"/>
      <c r="J13" s="4">
        <v>24104745934</v>
      </c>
      <c r="K13" s="4"/>
      <c r="L13" s="4">
        <v>32180104000</v>
      </c>
      <c r="M13" s="4">
        <v>24104745934</v>
      </c>
    </row>
    <row r="14" spans="1:15">
      <c r="A14" s="35" t="s">
        <v>14</v>
      </c>
      <c r="B14" s="4"/>
      <c r="C14" s="4"/>
      <c r="D14" s="4"/>
      <c r="E14" s="4">
        <v>3243791000</v>
      </c>
      <c r="F14" s="4"/>
      <c r="G14" s="4"/>
      <c r="H14" s="4"/>
      <c r="I14" s="4"/>
      <c r="J14" s="4">
        <v>2762623909</v>
      </c>
      <c r="K14" s="4"/>
      <c r="L14" s="4">
        <v>3243791000</v>
      </c>
      <c r="M14" s="4">
        <v>2762623909</v>
      </c>
    </row>
    <row r="15" spans="1:15">
      <c r="A15" s="36" t="s">
        <v>217</v>
      </c>
      <c r="B15" s="37"/>
      <c r="C15" s="37"/>
      <c r="D15" s="37"/>
      <c r="E15" s="37">
        <v>273092097000</v>
      </c>
      <c r="F15" s="37"/>
      <c r="G15" s="37"/>
      <c r="H15" s="37"/>
      <c r="I15" s="37"/>
      <c r="J15" s="37">
        <v>211068538476</v>
      </c>
      <c r="K15" s="37"/>
      <c r="L15" s="37">
        <v>273092097000</v>
      </c>
      <c r="M15" s="37">
        <v>211068538476</v>
      </c>
    </row>
    <row r="16" spans="1:15">
      <c r="A16" s="35" t="s">
        <v>12</v>
      </c>
      <c r="B16" s="4"/>
      <c r="C16" s="4"/>
      <c r="D16" s="4"/>
      <c r="E16" s="4">
        <v>192224706000</v>
      </c>
      <c r="F16" s="4"/>
      <c r="G16" s="4"/>
      <c r="H16" s="4"/>
      <c r="I16" s="4"/>
      <c r="J16" s="4">
        <v>139002776054</v>
      </c>
      <c r="K16" s="4"/>
      <c r="L16" s="4">
        <v>192224706000</v>
      </c>
      <c r="M16" s="4">
        <v>139002776054</v>
      </c>
    </row>
    <row r="17" spans="1:13">
      <c r="A17" s="35" t="s">
        <v>14</v>
      </c>
      <c r="B17" s="4"/>
      <c r="C17" s="4"/>
      <c r="D17" s="4"/>
      <c r="E17" s="4">
        <v>80867391000</v>
      </c>
      <c r="F17" s="4"/>
      <c r="G17" s="4"/>
      <c r="H17" s="4"/>
      <c r="I17" s="4"/>
      <c r="J17" s="4">
        <v>72065762422</v>
      </c>
      <c r="K17" s="4"/>
      <c r="L17" s="4">
        <v>80867391000</v>
      </c>
      <c r="M17" s="4">
        <v>72065762422</v>
      </c>
    </row>
    <row r="18" spans="1:13">
      <c r="A18" s="36" t="s">
        <v>276</v>
      </c>
      <c r="B18" s="37"/>
      <c r="C18" s="37">
        <v>1948854907000</v>
      </c>
      <c r="D18" s="37">
        <v>3680350728000</v>
      </c>
      <c r="E18" s="37">
        <v>2970260513188</v>
      </c>
      <c r="F18" s="37">
        <v>38618431347</v>
      </c>
      <c r="G18" s="37"/>
      <c r="H18" s="37">
        <v>1056660194179</v>
      </c>
      <c r="I18" s="37">
        <v>2188195736652</v>
      </c>
      <c r="J18" s="37">
        <v>2055214031374</v>
      </c>
      <c r="K18" s="37">
        <v>32106997841</v>
      </c>
      <c r="L18" s="37">
        <v>8638084579535</v>
      </c>
      <c r="M18" s="37">
        <v>5332176960046</v>
      </c>
    </row>
    <row r="19" spans="1:13">
      <c r="A19" s="35" t="s">
        <v>12</v>
      </c>
      <c r="B19" s="4"/>
      <c r="C19" s="4"/>
      <c r="D19" s="4">
        <v>177741787000</v>
      </c>
      <c r="E19" s="4">
        <v>650966705363</v>
      </c>
      <c r="F19" s="4"/>
      <c r="G19" s="4"/>
      <c r="H19" s="4"/>
      <c r="I19" s="4">
        <v>99036452209</v>
      </c>
      <c r="J19" s="4">
        <v>350363314807</v>
      </c>
      <c r="K19" s="4"/>
      <c r="L19" s="4">
        <v>828708492363</v>
      </c>
      <c r="M19" s="4">
        <v>449399767016</v>
      </c>
    </row>
    <row r="20" spans="1:13">
      <c r="A20" s="35" t="s">
        <v>14</v>
      </c>
      <c r="B20" s="4"/>
      <c r="C20" s="4">
        <v>1948854907000</v>
      </c>
      <c r="D20" s="4">
        <v>3502608941000</v>
      </c>
      <c r="E20" s="4">
        <v>486098395825</v>
      </c>
      <c r="F20" s="4">
        <v>38618431347</v>
      </c>
      <c r="G20" s="4"/>
      <c r="H20" s="4">
        <v>1056660194179</v>
      </c>
      <c r="I20" s="4">
        <v>2089159284443</v>
      </c>
      <c r="J20" s="4">
        <v>372026721085</v>
      </c>
      <c r="K20" s="4">
        <v>32106997841</v>
      </c>
      <c r="L20" s="4">
        <v>5976180675172</v>
      </c>
      <c r="M20" s="4">
        <v>3549953197548</v>
      </c>
    </row>
    <row r="21" spans="1:13">
      <c r="A21" s="35" t="s">
        <v>489</v>
      </c>
      <c r="B21" s="4"/>
      <c r="C21" s="4"/>
      <c r="D21" s="4"/>
      <c r="E21" s="4">
        <v>1833195412000</v>
      </c>
      <c r="F21" s="4"/>
      <c r="G21" s="4"/>
      <c r="H21" s="4"/>
      <c r="I21" s="4"/>
      <c r="J21" s="4">
        <v>1332823995482</v>
      </c>
      <c r="K21" s="4"/>
      <c r="L21" s="4">
        <v>1833195412000</v>
      </c>
      <c r="M21" s="4">
        <v>1332823995482</v>
      </c>
    </row>
    <row r="22" spans="1:13">
      <c r="A22" s="36" t="s">
        <v>158</v>
      </c>
      <c r="B22" s="37"/>
      <c r="C22" s="37">
        <v>408469836000</v>
      </c>
      <c r="D22" s="37"/>
      <c r="E22" s="37">
        <v>2415497283000</v>
      </c>
      <c r="F22" s="37">
        <v>4276045960000</v>
      </c>
      <c r="G22" s="37"/>
      <c r="H22" s="37">
        <v>308700886818</v>
      </c>
      <c r="I22" s="37"/>
      <c r="J22" s="37">
        <v>2236969943277</v>
      </c>
      <c r="K22" s="37">
        <v>3064444986841</v>
      </c>
      <c r="L22" s="37">
        <v>7100013079000</v>
      </c>
      <c r="M22" s="37">
        <v>5610115816936</v>
      </c>
    </row>
    <row r="23" spans="1:13">
      <c r="A23" s="35" t="s">
        <v>12</v>
      </c>
      <c r="B23" s="4"/>
      <c r="C23" s="4"/>
      <c r="D23" s="4"/>
      <c r="E23" s="4">
        <v>166512612000</v>
      </c>
      <c r="F23" s="4"/>
      <c r="G23" s="4"/>
      <c r="H23" s="4"/>
      <c r="I23" s="4"/>
      <c r="J23" s="4">
        <v>125961737194</v>
      </c>
      <c r="K23" s="4"/>
      <c r="L23" s="4">
        <v>166512612000</v>
      </c>
      <c r="M23" s="4">
        <v>125961737194</v>
      </c>
    </row>
    <row r="24" spans="1:13">
      <c r="A24" s="35" t="s">
        <v>14</v>
      </c>
      <c r="B24" s="4"/>
      <c r="C24" s="4">
        <v>408469836000</v>
      </c>
      <c r="D24" s="4"/>
      <c r="E24" s="4">
        <v>2248984671000</v>
      </c>
      <c r="F24" s="4">
        <v>4276045960000</v>
      </c>
      <c r="G24" s="4"/>
      <c r="H24" s="4">
        <v>308700886818</v>
      </c>
      <c r="I24" s="4"/>
      <c r="J24" s="4">
        <v>2111008206083</v>
      </c>
      <c r="K24" s="4">
        <v>3064444986841</v>
      </c>
      <c r="L24" s="4">
        <v>6933500467000</v>
      </c>
      <c r="M24" s="4">
        <v>5484154079742</v>
      </c>
    </row>
    <row r="25" spans="1:13">
      <c r="A25" s="36" t="s">
        <v>323</v>
      </c>
      <c r="B25" s="37"/>
      <c r="C25" s="37">
        <v>80000000000</v>
      </c>
      <c r="D25" s="37">
        <v>1483175241925</v>
      </c>
      <c r="E25" s="37">
        <v>2304613508075</v>
      </c>
      <c r="F25" s="37"/>
      <c r="G25" s="37"/>
      <c r="H25" s="37">
        <v>54293265212</v>
      </c>
      <c r="I25" s="37">
        <v>1330755077817</v>
      </c>
      <c r="J25" s="37">
        <v>2056003062865</v>
      </c>
      <c r="K25" s="37"/>
      <c r="L25" s="37">
        <v>3867788750000</v>
      </c>
      <c r="M25" s="37">
        <v>3441051405894</v>
      </c>
    </row>
    <row r="26" spans="1:13">
      <c r="A26" s="35" t="s">
        <v>12</v>
      </c>
      <c r="B26" s="4"/>
      <c r="C26" s="4"/>
      <c r="D26" s="4">
        <v>60721298000</v>
      </c>
      <c r="E26" s="4">
        <v>107243826000</v>
      </c>
      <c r="F26" s="4"/>
      <c r="G26" s="4"/>
      <c r="H26" s="4"/>
      <c r="I26" s="4">
        <v>47743100613</v>
      </c>
      <c r="J26" s="4">
        <v>67512478605</v>
      </c>
      <c r="K26" s="4"/>
      <c r="L26" s="4">
        <v>167965124000</v>
      </c>
      <c r="M26" s="4">
        <v>115255579218</v>
      </c>
    </row>
    <row r="27" spans="1:13">
      <c r="A27" s="35" t="s">
        <v>14</v>
      </c>
      <c r="B27" s="4"/>
      <c r="C27" s="4">
        <v>80000000000</v>
      </c>
      <c r="D27" s="4">
        <v>1422453943925</v>
      </c>
      <c r="E27" s="4">
        <v>2197369682075</v>
      </c>
      <c r="F27" s="4"/>
      <c r="G27" s="4"/>
      <c r="H27" s="4">
        <v>54293265212</v>
      </c>
      <c r="I27" s="4">
        <v>1283011977204</v>
      </c>
      <c r="J27" s="4">
        <v>1988490584260</v>
      </c>
      <c r="K27" s="4"/>
      <c r="L27" s="4">
        <v>3699823626000</v>
      </c>
      <c r="M27" s="4">
        <v>3325795826676</v>
      </c>
    </row>
    <row r="28" spans="1:13">
      <c r="A28" s="36" t="s">
        <v>409</v>
      </c>
      <c r="B28" s="37"/>
      <c r="C28" s="37"/>
      <c r="D28" s="37"/>
      <c r="E28" s="37">
        <v>105438400000</v>
      </c>
      <c r="F28" s="37"/>
      <c r="G28" s="37"/>
      <c r="H28" s="37"/>
      <c r="I28" s="37"/>
      <c r="J28" s="37">
        <v>69310431134</v>
      </c>
      <c r="K28" s="37"/>
      <c r="L28" s="37">
        <v>105438400000</v>
      </c>
      <c r="M28" s="37">
        <v>69310431134</v>
      </c>
    </row>
    <row r="29" spans="1:13">
      <c r="A29" s="35" t="s">
        <v>12</v>
      </c>
      <c r="B29" s="4"/>
      <c r="C29" s="4"/>
      <c r="D29" s="4"/>
      <c r="E29" s="4">
        <v>105438400000</v>
      </c>
      <c r="F29" s="4"/>
      <c r="G29" s="4"/>
      <c r="H29" s="4"/>
      <c r="I29" s="4"/>
      <c r="J29" s="4">
        <v>69310431134</v>
      </c>
      <c r="K29" s="4"/>
      <c r="L29" s="4">
        <v>105438400000</v>
      </c>
      <c r="M29" s="4">
        <v>69310431134</v>
      </c>
    </row>
    <row r="30" spans="1:13">
      <c r="A30" s="36" t="s">
        <v>124</v>
      </c>
      <c r="B30" s="37"/>
      <c r="C30" s="37"/>
      <c r="D30" s="37"/>
      <c r="E30" s="37">
        <v>229595346175</v>
      </c>
      <c r="F30" s="37"/>
      <c r="G30" s="37"/>
      <c r="H30" s="37"/>
      <c r="I30" s="37"/>
      <c r="J30" s="37">
        <v>188222580720</v>
      </c>
      <c r="K30" s="37"/>
      <c r="L30" s="37">
        <v>229595346175</v>
      </c>
      <c r="M30" s="37">
        <v>188222580720</v>
      </c>
    </row>
    <row r="31" spans="1:13">
      <c r="A31" s="35" t="s">
        <v>12</v>
      </c>
      <c r="B31" s="4"/>
      <c r="C31" s="4"/>
      <c r="D31" s="4"/>
      <c r="E31" s="4">
        <v>44992058000</v>
      </c>
      <c r="F31" s="4"/>
      <c r="G31" s="4"/>
      <c r="H31" s="4"/>
      <c r="I31" s="4"/>
      <c r="J31" s="4">
        <v>32861623468</v>
      </c>
      <c r="K31" s="4"/>
      <c r="L31" s="4">
        <v>44992058000</v>
      </c>
      <c r="M31" s="4">
        <v>32861623468</v>
      </c>
    </row>
    <row r="32" spans="1:13">
      <c r="A32" s="35" t="s">
        <v>14</v>
      </c>
      <c r="B32" s="4"/>
      <c r="C32" s="4"/>
      <c r="D32" s="4"/>
      <c r="E32" s="4">
        <v>184603288175</v>
      </c>
      <c r="F32" s="4"/>
      <c r="G32" s="4"/>
      <c r="H32" s="4"/>
      <c r="I32" s="4"/>
      <c r="J32" s="4">
        <v>155360957252</v>
      </c>
      <c r="K32" s="4"/>
      <c r="L32" s="4">
        <v>184603288175</v>
      </c>
      <c r="M32" s="4">
        <v>155360957252</v>
      </c>
    </row>
    <row r="33" spans="1:13">
      <c r="A33" s="36" t="s">
        <v>246</v>
      </c>
      <c r="B33" s="37"/>
      <c r="C33" s="37">
        <v>457953068000</v>
      </c>
      <c r="D33" s="37">
        <v>35245061000</v>
      </c>
      <c r="E33" s="37">
        <v>184741358000</v>
      </c>
      <c r="F33" s="37">
        <v>157672888332</v>
      </c>
      <c r="G33" s="37"/>
      <c r="H33" s="37">
        <v>383715016380</v>
      </c>
      <c r="I33" s="37">
        <v>7557247739</v>
      </c>
      <c r="J33" s="37">
        <v>125015475167</v>
      </c>
      <c r="K33" s="37">
        <v>100050414562</v>
      </c>
      <c r="L33" s="37">
        <v>835612375332</v>
      </c>
      <c r="M33" s="37">
        <v>616338153848</v>
      </c>
    </row>
    <row r="34" spans="1:13">
      <c r="A34" s="35" t="s">
        <v>12</v>
      </c>
      <c r="B34" s="4"/>
      <c r="C34" s="4"/>
      <c r="D34" s="4"/>
      <c r="E34" s="4">
        <v>30922402000</v>
      </c>
      <c r="F34" s="4"/>
      <c r="G34" s="4"/>
      <c r="H34" s="4"/>
      <c r="I34" s="4"/>
      <c r="J34" s="4">
        <v>20925446252</v>
      </c>
      <c r="K34" s="4"/>
      <c r="L34" s="4">
        <v>30922402000</v>
      </c>
      <c r="M34" s="4">
        <v>20925446252</v>
      </c>
    </row>
    <row r="35" spans="1:13">
      <c r="A35" s="35" t="s">
        <v>14</v>
      </c>
      <c r="B35" s="4"/>
      <c r="C35" s="4">
        <v>457953068000</v>
      </c>
      <c r="D35" s="4">
        <v>35245061000</v>
      </c>
      <c r="E35" s="4">
        <v>153818956000</v>
      </c>
      <c r="F35" s="4">
        <v>157672888332</v>
      </c>
      <c r="G35" s="4"/>
      <c r="H35" s="4">
        <v>383715016380</v>
      </c>
      <c r="I35" s="4">
        <v>7557247739</v>
      </c>
      <c r="J35" s="4">
        <v>104090028915</v>
      </c>
      <c r="K35" s="4">
        <v>100050414562</v>
      </c>
      <c r="L35" s="4">
        <v>804689973332</v>
      </c>
      <c r="M35" s="4">
        <v>595412707596</v>
      </c>
    </row>
    <row r="36" spans="1:13">
      <c r="A36" s="36" t="s">
        <v>61</v>
      </c>
      <c r="B36" s="37"/>
      <c r="C36" s="37">
        <v>10780448000</v>
      </c>
      <c r="D36" s="37">
        <v>107794519150</v>
      </c>
      <c r="E36" s="37">
        <v>160210707000</v>
      </c>
      <c r="F36" s="37">
        <v>29216319000</v>
      </c>
      <c r="G36" s="37"/>
      <c r="H36" s="37">
        <v>2763487677</v>
      </c>
      <c r="I36" s="37">
        <v>75385187674</v>
      </c>
      <c r="J36" s="37">
        <v>147682097926</v>
      </c>
      <c r="K36" s="37">
        <v>29143319000</v>
      </c>
      <c r="L36" s="37">
        <v>308001993150</v>
      </c>
      <c r="M36" s="37">
        <v>254974092277</v>
      </c>
    </row>
    <row r="37" spans="1:13">
      <c r="A37" s="35" t="s">
        <v>12</v>
      </c>
      <c r="B37" s="4"/>
      <c r="C37" s="4"/>
      <c r="D37" s="4"/>
      <c r="E37" s="4">
        <v>38111160000</v>
      </c>
      <c r="F37" s="4"/>
      <c r="G37" s="4"/>
      <c r="H37" s="4"/>
      <c r="I37" s="4"/>
      <c r="J37" s="4">
        <v>34772622944</v>
      </c>
      <c r="K37" s="4"/>
      <c r="L37" s="4">
        <v>38111160000</v>
      </c>
      <c r="M37" s="4">
        <v>34772622944</v>
      </c>
    </row>
    <row r="38" spans="1:13">
      <c r="A38" s="35" t="s">
        <v>14</v>
      </c>
      <c r="B38" s="4"/>
      <c r="C38" s="4">
        <v>10780448000</v>
      </c>
      <c r="D38" s="4">
        <v>107794519150</v>
      </c>
      <c r="E38" s="4">
        <v>122099547000</v>
      </c>
      <c r="F38" s="4">
        <v>29216319000</v>
      </c>
      <c r="G38" s="4"/>
      <c r="H38" s="4">
        <v>2763487677</v>
      </c>
      <c r="I38" s="4">
        <v>75385187674</v>
      </c>
      <c r="J38" s="4">
        <v>112909474982</v>
      </c>
      <c r="K38" s="4">
        <v>29143319000</v>
      </c>
      <c r="L38" s="4">
        <v>269890833150</v>
      </c>
      <c r="M38" s="4">
        <v>220201469333</v>
      </c>
    </row>
    <row r="39" spans="1:13">
      <c r="A39" s="36" t="s">
        <v>395</v>
      </c>
      <c r="B39" s="37"/>
      <c r="C39" s="37"/>
      <c r="D39" s="37">
        <v>1339246000</v>
      </c>
      <c r="E39" s="37">
        <v>211924705000</v>
      </c>
      <c r="F39" s="37"/>
      <c r="G39" s="37"/>
      <c r="H39" s="37"/>
      <c r="I39" s="37">
        <v>1338061500</v>
      </c>
      <c r="J39" s="37">
        <v>168349804564</v>
      </c>
      <c r="K39" s="37"/>
      <c r="L39" s="37">
        <v>213263951000</v>
      </c>
      <c r="M39" s="37">
        <v>169687866064</v>
      </c>
    </row>
    <row r="40" spans="1:13">
      <c r="A40" s="35" t="s">
        <v>12</v>
      </c>
      <c r="B40" s="4"/>
      <c r="C40" s="4"/>
      <c r="D40" s="4"/>
      <c r="E40" s="4">
        <v>131201709000</v>
      </c>
      <c r="F40" s="4"/>
      <c r="G40" s="4"/>
      <c r="H40" s="4"/>
      <c r="I40" s="4"/>
      <c r="J40" s="4">
        <v>95728694237</v>
      </c>
      <c r="K40" s="4"/>
      <c r="L40" s="4">
        <v>131201709000</v>
      </c>
      <c r="M40" s="4">
        <v>95728694237</v>
      </c>
    </row>
    <row r="41" spans="1:13">
      <c r="A41" s="35" t="s">
        <v>14</v>
      </c>
      <c r="B41" s="4"/>
      <c r="C41" s="4"/>
      <c r="D41" s="4">
        <v>1339246000</v>
      </c>
      <c r="E41" s="4">
        <v>80722996000</v>
      </c>
      <c r="F41" s="4"/>
      <c r="G41" s="4"/>
      <c r="H41" s="4"/>
      <c r="I41" s="4">
        <v>1338061500</v>
      </c>
      <c r="J41" s="4">
        <v>72621110327</v>
      </c>
      <c r="K41" s="4"/>
      <c r="L41" s="4">
        <v>82062242000</v>
      </c>
      <c r="M41" s="4">
        <v>73959171827</v>
      </c>
    </row>
    <row r="42" spans="1:13">
      <c r="A42" s="36" t="s">
        <v>357</v>
      </c>
      <c r="B42" s="37"/>
      <c r="C42" s="37">
        <v>5379000</v>
      </c>
      <c r="D42" s="37"/>
      <c r="E42" s="37">
        <v>141437456000</v>
      </c>
      <c r="F42" s="37"/>
      <c r="G42" s="37"/>
      <c r="H42" s="37">
        <v>0</v>
      </c>
      <c r="I42" s="37"/>
      <c r="J42" s="37">
        <v>123778965001</v>
      </c>
      <c r="K42" s="37"/>
      <c r="L42" s="37">
        <v>141442835000</v>
      </c>
      <c r="M42" s="37">
        <v>123778965001</v>
      </c>
    </row>
    <row r="43" spans="1:13">
      <c r="A43" s="35" t="s">
        <v>12</v>
      </c>
      <c r="B43" s="4"/>
      <c r="C43" s="4"/>
      <c r="D43" s="4"/>
      <c r="E43" s="4">
        <v>34284374000</v>
      </c>
      <c r="F43" s="4"/>
      <c r="G43" s="4"/>
      <c r="H43" s="4"/>
      <c r="I43" s="4"/>
      <c r="J43" s="4">
        <v>24393303886</v>
      </c>
      <c r="K43" s="4"/>
      <c r="L43" s="4">
        <v>34284374000</v>
      </c>
      <c r="M43" s="4">
        <v>24393303886</v>
      </c>
    </row>
    <row r="44" spans="1:13">
      <c r="A44" s="35" t="s">
        <v>14</v>
      </c>
      <c r="B44" s="4"/>
      <c r="C44" s="4">
        <v>5379000</v>
      </c>
      <c r="D44" s="4"/>
      <c r="E44" s="4">
        <v>107153082000</v>
      </c>
      <c r="F44" s="4"/>
      <c r="G44" s="4"/>
      <c r="H44" s="4">
        <v>0</v>
      </c>
      <c r="I44" s="4"/>
      <c r="J44" s="4">
        <v>99385661115</v>
      </c>
      <c r="K44" s="4"/>
      <c r="L44" s="4">
        <v>107158461000</v>
      </c>
      <c r="M44" s="4">
        <v>99385661115</v>
      </c>
    </row>
    <row r="45" spans="1:13">
      <c r="A45" s="36" t="s">
        <v>299</v>
      </c>
      <c r="B45" s="37"/>
      <c r="C45" s="37">
        <v>7750434574</v>
      </c>
      <c r="D45" s="37">
        <v>301877849000</v>
      </c>
      <c r="E45" s="37">
        <v>1663557118195</v>
      </c>
      <c r="F45" s="37">
        <v>391306391785</v>
      </c>
      <c r="G45" s="37"/>
      <c r="H45" s="37">
        <v>7709939174</v>
      </c>
      <c r="I45" s="37">
        <v>206846352784</v>
      </c>
      <c r="J45" s="37">
        <v>1375679455660</v>
      </c>
      <c r="K45" s="37">
        <v>364336813695</v>
      </c>
      <c r="L45" s="37">
        <v>2364491793554</v>
      </c>
      <c r="M45" s="37">
        <v>1954572561313</v>
      </c>
    </row>
    <row r="46" spans="1:13">
      <c r="A46" s="35" t="s">
        <v>12</v>
      </c>
      <c r="B46" s="4"/>
      <c r="C46" s="4"/>
      <c r="D46" s="4"/>
      <c r="E46" s="4">
        <v>61276696000</v>
      </c>
      <c r="F46" s="4"/>
      <c r="G46" s="4"/>
      <c r="H46" s="4"/>
      <c r="I46" s="4"/>
      <c r="J46" s="4">
        <v>37856070973</v>
      </c>
      <c r="K46" s="4"/>
      <c r="L46" s="4">
        <v>61276696000</v>
      </c>
      <c r="M46" s="4">
        <v>37856070973</v>
      </c>
    </row>
    <row r="47" spans="1:13">
      <c r="A47" s="35" t="s">
        <v>14</v>
      </c>
      <c r="B47" s="4"/>
      <c r="C47" s="4">
        <v>7750434574</v>
      </c>
      <c r="D47" s="4">
        <v>301877849000</v>
      </c>
      <c r="E47" s="4">
        <v>1602280422195</v>
      </c>
      <c r="F47" s="4">
        <v>391306391785</v>
      </c>
      <c r="G47" s="4"/>
      <c r="H47" s="4">
        <v>7709939174</v>
      </c>
      <c r="I47" s="4">
        <v>206846352784</v>
      </c>
      <c r="J47" s="4">
        <v>1337823384687</v>
      </c>
      <c r="K47" s="4">
        <v>364336813695</v>
      </c>
      <c r="L47" s="4">
        <v>2303215097554</v>
      </c>
      <c r="M47" s="4">
        <v>1916716490340</v>
      </c>
    </row>
    <row r="48" spans="1:13">
      <c r="A48" s="36" t="s">
        <v>212</v>
      </c>
      <c r="B48" s="37"/>
      <c r="C48" s="37"/>
      <c r="D48" s="37">
        <v>254900000</v>
      </c>
      <c r="E48" s="37">
        <v>25547444000</v>
      </c>
      <c r="F48" s="37"/>
      <c r="G48" s="37"/>
      <c r="H48" s="37"/>
      <c r="I48" s="37">
        <v>234866667</v>
      </c>
      <c r="J48" s="37">
        <v>21405959447</v>
      </c>
      <c r="K48" s="37"/>
      <c r="L48" s="37">
        <v>25802344000</v>
      </c>
      <c r="M48" s="37">
        <v>21640826114</v>
      </c>
    </row>
    <row r="49" spans="1:13">
      <c r="A49" s="35" t="s">
        <v>12</v>
      </c>
      <c r="B49" s="4"/>
      <c r="C49" s="4"/>
      <c r="D49" s="4"/>
      <c r="E49" s="4">
        <v>20830879000</v>
      </c>
      <c r="F49" s="4"/>
      <c r="G49" s="4"/>
      <c r="H49" s="4"/>
      <c r="I49" s="4"/>
      <c r="J49" s="4">
        <v>16761718168</v>
      </c>
      <c r="K49" s="4"/>
      <c r="L49" s="4">
        <v>20830879000</v>
      </c>
      <c r="M49" s="4">
        <v>16761718168</v>
      </c>
    </row>
    <row r="50" spans="1:13">
      <c r="A50" s="35" t="s">
        <v>14</v>
      </c>
      <c r="B50" s="4"/>
      <c r="C50" s="4"/>
      <c r="D50" s="4">
        <v>254900000</v>
      </c>
      <c r="E50" s="4">
        <v>4716565000</v>
      </c>
      <c r="F50" s="4"/>
      <c r="G50" s="4"/>
      <c r="H50" s="4"/>
      <c r="I50" s="4">
        <v>234866667</v>
      </c>
      <c r="J50" s="4">
        <v>4644241279</v>
      </c>
      <c r="K50" s="4"/>
      <c r="L50" s="4">
        <v>4971465000</v>
      </c>
      <c r="M50" s="4">
        <v>4879107946</v>
      </c>
    </row>
    <row r="51" spans="1:13">
      <c r="A51" s="36" t="s">
        <v>11</v>
      </c>
      <c r="B51" s="37"/>
      <c r="C51" s="37"/>
      <c r="D51" s="37">
        <v>90665387960</v>
      </c>
      <c r="E51" s="37">
        <v>148434112040</v>
      </c>
      <c r="F51" s="37"/>
      <c r="G51" s="37"/>
      <c r="H51" s="37"/>
      <c r="I51" s="37">
        <v>67587665103</v>
      </c>
      <c r="J51" s="37">
        <v>106897338292</v>
      </c>
      <c r="K51" s="37"/>
      <c r="L51" s="37">
        <v>239099500000</v>
      </c>
      <c r="M51" s="37">
        <v>174485003395</v>
      </c>
    </row>
    <row r="52" spans="1:13">
      <c r="A52" s="35" t="s">
        <v>12</v>
      </c>
      <c r="B52" s="4"/>
      <c r="C52" s="4"/>
      <c r="D52" s="4"/>
      <c r="E52" s="4">
        <v>39580822000</v>
      </c>
      <c r="F52" s="4"/>
      <c r="G52" s="4"/>
      <c r="H52" s="4"/>
      <c r="I52" s="4"/>
      <c r="J52" s="4">
        <v>27586286191</v>
      </c>
      <c r="K52" s="4"/>
      <c r="L52" s="4">
        <v>39580822000</v>
      </c>
      <c r="M52" s="4">
        <v>27586286191</v>
      </c>
    </row>
    <row r="53" spans="1:13">
      <c r="A53" s="35" t="s">
        <v>14</v>
      </c>
      <c r="B53" s="4"/>
      <c r="C53" s="4"/>
      <c r="D53" s="4">
        <v>90665387960</v>
      </c>
      <c r="E53" s="4">
        <v>108853290040</v>
      </c>
      <c r="F53" s="4"/>
      <c r="G53" s="4"/>
      <c r="H53" s="4"/>
      <c r="I53" s="4">
        <v>67587665103</v>
      </c>
      <c r="J53" s="4">
        <v>79311052101</v>
      </c>
      <c r="K53" s="4"/>
      <c r="L53" s="4">
        <v>199518678000</v>
      </c>
      <c r="M53" s="4">
        <v>146898717204</v>
      </c>
    </row>
    <row r="54" spans="1:13">
      <c r="A54" s="36" t="s">
        <v>230</v>
      </c>
      <c r="B54" s="37"/>
      <c r="C54" s="37"/>
      <c r="D54" s="37">
        <v>3806047000</v>
      </c>
      <c r="E54" s="37">
        <v>49548523000</v>
      </c>
      <c r="F54" s="37"/>
      <c r="G54" s="37"/>
      <c r="H54" s="37"/>
      <c r="I54" s="37">
        <v>3168487147</v>
      </c>
      <c r="J54" s="37">
        <v>42116287207</v>
      </c>
      <c r="K54" s="37"/>
      <c r="L54" s="37">
        <v>53354570000</v>
      </c>
      <c r="M54" s="37">
        <v>45284774354</v>
      </c>
    </row>
    <row r="55" spans="1:13">
      <c r="A55" s="35" t="s">
        <v>12</v>
      </c>
      <c r="B55" s="4"/>
      <c r="C55" s="4"/>
      <c r="D55" s="4"/>
      <c r="E55" s="4">
        <v>17851899000</v>
      </c>
      <c r="F55" s="4"/>
      <c r="G55" s="4"/>
      <c r="H55" s="4"/>
      <c r="I55" s="4"/>
      <c r="J55" s="4">
        <v>12745497963</v>
      </c>
      <c r="K55" s="4"/>
      <c r="L55" s="4">
        <v>17851899000</v>
      </c>
      <c r="M55" s="4">
        <v>12745497963</v>
      </c>
    </row>
    <row r="56" spans="1:13">
      <c r="A56" s="35" t="s">
        <v>14</v>
      </c>
      <c r="B56" s="4"/>
      <c r="C56" s="4"/>
      <c r="D56" s="4">
        <v>3806047000</v>
      </c>
      <c r="E56" s="4">
        <v>31696624000</v>
      </c>
      <c r="F56" s="4"/>
      <c r="G56" s="4"/>
      <c r="H56" s="4"/>
      <c r="I56" s="4">
        <v>3168487147</v>
      </c>
      <c r="J56" s="4">
        <v>29370789244</v>
      </c>
      <c r="K56" s="4"/>
      <c r="L56" s="4">
        <v>35502671000</v>
      </c>
      <c r="M56" s="4">
        <v>32539276391</v>
      </c>
    </row>
    <row r="57" spans="1:13">
      <c r="A57" s="36" t="s">
        <v>435</v>
      </c>
      <c r="B57" s="37"/>
      <c r="C57" s="37"/>
      <c r="D57" s="37">
        <v>67778600190</v>
      </c>
      <c r="E57" s="37">
        <v>127075840810</v>
      </c>
      <c r="F57" s="37"/>
      <c r="G57" s="37"/>
      <c r="H57" s="37"/>
      <c r="I57" s="37">
        <v>52750533237</v>
      </c>
      <c r="J57" s="37">
        <v>100434900727</v>
      </c>
      <c r="K57" s="37"/>
      <c r="L57" s="37">
        <v>194854441000</v>
      </c>
      <c r="M57" s="37">
        <v>153185433964</v>
      </c>
    </row>
    <row r="58" spans="1:13">
      <c r="A58" s="35" t="s">
        <v>12</v>
      </c>
      <c r="B58" s="4"/>
      <c r="C58" s="4"/>
      <c r="D58" s="4"/>
      <c r="E58" s="4">
        <v>126727014000</v>
      </c>
      <c r="F58" s="4"/>
      <c r="G58" s="4"/>
      <c r="H58" s="4"/>
      <c r="I58" s="4"/>
      <c r="J58" s="4">
        <v>100086073917</v>
      </c>
      <c r="K58" s="4"/>
      <c r="L58" s="4">
        <v>126727014000</v>
      </c>
      <c r="M58" s="4">
        <v>100086073917</v>
      </c>
    </row>
    <row r="59" spans="1:13">
      <c r="A59" s="35" t="s">
        <v>14</v>
      </c>
      <c r="B59" s="4"/>
      <c r="C59" s="4"/>
      <c r="D59" s="4">
        <v>67778600190</v>
      </c>
      <c r="E59" s="4">
        <v>348826810</v>
      </c>
      <c r="F59" s="4"/>
      <c r="G59" s="4"/>
      <c r="H59" s="4"/>
      <c r="I59" s="4">
        <v>52750533237</v>
      </c>
      <c r="J59" s="4">
        <v>348826810</v>
      </c>
      <c r="K59" s="4"/>
      <c r="L59" s="4">
        <v>68127427000</v>
      </c>
      <c r="M59" s="4">
        <v>53099360047</v>
      </c>
    </row>
    <row r="60" spans="1:13">
      <c r="A60" s="36" t="s">
        <v>190</v>
      </c>
      <c r="B60" s="37"/>
      <c r="C60" s="37"/>
      <c r="D60" s="37"/>
      <c r="E60" s="37">
        <v>46737047637</v>
      </c>
      <c r="F60" s="37"/>
      <c r="G60" s="37"/>
      <c r="H60" s="37"/>
      <c r="I60" s="37"/>
      <c r="J60" s="37">
        <v>35661804691</v>
      </c>
      <c r="K60" s="37"/>
      <c r="L60" s="37">
        <v>46737047637</v>
      </c>
      <c r="M60" s="37">
        <v>35661804691</v>
      </c>
    </row>
    <row r="61" spans="1:13">
      <c r="A61" s="35" t="s">
        <v>12</v>
      </c>
      <c r="B61" s="4"/>
      <c r="C61" s="4"/>
      <c r="D61" s="4"/>
      <c r="E61" s="4">
        <v>36230065637</v>
      </c>
      <c r="F61" s="4"/>
      <c r="G61" s="4"/>
      <c r="H61" s="4"/>
      <c r="I61" s="4"/>
      <c r="J61" s="4">
        <v>25977549290</v>
      </c>
      <c r="K61" s="4"/>
      <c r="L61" s="4">
        <v>36230065637</v>
      </c>
      <c r="M61" s="4">
        <v>25977549290</v>
      </c>
    </row>
    <row r="62" spans="1:13">
      <c r="A62" s="35" t="s">
        <v>14</v>
      </c>
      <c r="B62" s="4"/>
      <c r="C62" s="4"/>
      <c r="D62" s="4"/>
      <c r="E62" s="4">
        <v>10506982000</v>
      </c>
      <c r="F62" s="4"/>
      <c r="G62" s="4"/>
      <c r="H62" s="4"/>
      <c r="I62" s="4"/>
      <c r="J62" s="4">
        <v>9684255401</v>
      </c>
      <c r="K62" s="4"/>
      <c r="L62" s="4">
        <v>10506982000</v>
      </c>
      <c r="M62" s="4">
        <v>9684255401</v>
      </c>
    </row>
    <row r="63" spans="1:13">
      <c r="A63" s="36" t="s">
        <v>441</v>
      </c>
      <c r="B63" s="37"/>
      <c r="C63" s="37">
        <v>148093976000</v>
      </c>
      <c r="D63" s="37">
        <v>283909197000</v>
      </c>
      <c r="E63" s="37">
        <v>418803832000</v>
      </c>
      <c r="F63" s="37"/>
      <c r="G63" s="37"/>
      <c r="H63" s="37">
        <v>15004513780</v>
      </c>
      <c r="I63" s="37">
        <v>172320731843</v>
      </c>
      <c r="J63" s="37">
        <v>334886647561</v>
      </c>
      <c r="K63" s="37"/>
      <c r="L63" s="37">
        <v>850807005000</v>
      </c>
      <c r="M63" s="37">
        <v>522211893184</v>
      </c>
    </row>
    <row r="64" spans="1:13">
      <c r="A64" s="35" t="s">
        <v>12</v>
      </c>
      <c r="B64" s="4"/>
      <c r="C64" s="4"/>
      <c r="D64" s="4"/>
      <c r="E64" s="4">
        <v>131657322000</v>
      </c>
      <c r="F64" s="4"/>
      <c r="G64" s="4"/>
      <c r="H64" s="4"/>
      <c r="I64" s="4"/>
      <c r="J64" s="4">
        <v>93361366524</v>
      </c>
      <c r="K64" s="4"/>
      <c r="L64" s="4">
        <v>131657322000</v>
      </c>
      <c r="M64" s="4">
        <v>93361366524</v>
      </c>
    </row>
    <row r="65" spans="1:13">
      <c r="A65" s="35" t="s">
        <v>14</v>
      </c>
      <c r="B65" s="4"/>
      <c r="C65" s="4">
        <v>148093976000</v>
      </c>
      <c r="D65" s="4">
        <v>283909197000</v>
      </c>
      <c r="E65" s="4">
        <v>287146510000</v>
      </c>
      <c r="F65" s="4"/>
      <c r="G65" s="4"/>
      <c r="H65" s="4">
        <v>15004513780</v>
      </c>
      <c r="I65" s="4">
        <v>172320731843</v>
      </c>
      <c r="J65" s="4">
        <v>241525281037</v>
      </c>
      <c r="K65" s="4"/>
      <c r="L65" s="4">
        <v>719149683000</v>
      </c>
      <c r="M65" s="4">
        <v>428850526660</v>
      </c>
    </row>
    <row r="66" spans="1:13">
      <c r="A66" s="36" t="s">
        <v>136</v>
      </c>
      <c r="B66" s="37">
        <v>3137181171</v>
      </c>
      <c r="C66" s="37">
        <v>2381164000</v>
      </c>
      <c r="D66" s="37">
        <v>5121318000</v>
      </c>
      <c r="E66" s="37">
        <v>82066407000</v>
      </c>
      <c r="F66" s="37"/>
      <c r="G66" s="37">
        <v>1890195942</v>
      </c>
      <c r="H66" s="37">
        <v>2180782234</v>
      </c>
      <c r="I66" s="37">
        <v>3681486166</v>
      </c>
      <c r="J66" s="37">
        <v>62711329888</v>
      </c>
      <c r="K66" s="37"/>
      <c r="L66" s="37">
        <v>92706070171</v>
      </c>
      <c r="M66" s="37">
        <v>70463794230</v>
      </c>
    </row>
    <row r="67" spans="1:13">
      <c r="A67" s="35" t="s">
        <v>12</v>
      </c>
      <c r="B67" s="4"/>
      <c r="C67" s="4"/>
      <c r="D67" s="4"/>
      <c r="E67" s="4">
        <v>22546246000</v>
      </c>
      <c r="F67" s="4"/>
      <c r="G67" s="4"/>
      <c r="H67" s="4"/>
      <c r="I67" s="4"/>
      <c r="J67" s="4">
        <v>16868854871</v>
      </c>
      <c r="K67" s="4"/>
      <c r="L67" s="4">
        <v>22546246000</v>
      </c>
      <c r="M67" s="4">
        <v>16868854871</v>
      </c>
    </row>
    <row r="68" spans="1:13">
      <c r="A68" s="35" t="s">
        <v>14</v>
      </c>
      <c r="B68" s="4">
        <v>3137181171</v>
      </c>
      <c r="C68" s="4">
        <v>2381164000</v>
      </c>
      <c r="D68" s="4">
        <v>5121318000</v>
      </c>
      <c r="E68" s="4">
        <v>59520161000</v>
      </c>
      <c r="F68" s="4"/>
      <c r="G68" s="4">
        <v>1890195942</v>
      </c>
      <c r="H68" s="4">
        <v>2180782234</v>
      </c>
      <c r="I68" s="4">
        <v>3681486166</v>
      </c>
      <c r="J68" s="4">
        <v>45842475017</v>
      </c>
      <c r="K68" s="4"/>
      <c r="L68" s="4">
        <v>70159824171</v>
      </c>
      <c r="M68" s="4">
        <v>53594939359</v>
      </c>
    </row>
    <row r="69" spans="1:13">
      <c r="A69" s="36" t="s">
        <v>411</v>
      </c>
      <c r="B69" s="37">
        <v>2188291714151</v>
      </c>
      <c r="C69" s="37">
        <v>200844941000</v>
      </c>
      <c r="D69" s="37">
        <v>152320889000</v>
      </c>
      <c r="E69" s="37">
        <v>897167846000</v>
      </c>
      <c r="F69" s="37">
        <v>1302668702211</v>
      </c>
      <c r="G69" s="37">
        <v>1608187150558</v>
      </c>
      <c r="H69" s="37">
        <v>46428324055</v>
      </c>
      <c r="I69" s="37">
        <v>90965209016</v>
      </c>
      <c r="J69" s="37">
        <v>713077212987</v>
      </c>
      <c r="K69" s="37">
        <v>1114083377119</v>
      </c>
      <c r="L69" s="37">
        <v>4741294092362</v>
      </c>
      <c r="M69" s="37">
        <v>3572741273735</v>
      </c>
    </row>
    <row r="70" spans="1:13">
      <c r="A70" s="35" t="s">
        <v>12</v>
      </c>
      <c r="B70" s="4">
        <v>27955218000</v>
      </c>
      <c r="C70" s="4"/>
      <c r="D70" s="4"/>
      <c r="E70" s="4">
        <v>3288811000</v>
      </c>
      <c r="F70" s="4"/>
      <c r="G70" s="4">
        <v>20113458228</v>
      </c>
      <c r="H70" s="4"/>
      <c r="I70" s="4"/>
      <c r="J70" s="4">
        <v>43994386</v>
      </c>
      <c r="K70" s="4"/>
      <c r="L70" s="4">
        <v>31244029000</v>
      </c>
      <c r="M70" s="4">
        <v>20157452614</v>
      </c>
    </row>
    <row r="71" spans="1:13">
      <c r="A71" s="35" t="s">
        <v>14</v>
      </c>
      <c r="B71" s="4">
        <v>2160336496151</v>
      </c>
      <c r="C71" s="4">
        <v>200844941000</v>
      </c>
      <c r="D71" s="4">
        <v>152320889000</v>
      </c>
      <c r="E71" s="4">
        <v>893879035000</v>
      </c>
      <c r="F71" s="4">
        <v>1302668702211</v>
      </c>
      <c r="G71" s="4">
        <v>1588073692330</v>
      </c>
      <c r="H71" s="4">
        <v>46428324055</v>
      </c>
      <c r="I71" s="4">
        <v>90965209016</v>
      </c>
      <c r="J71" s="4">
        <v>713033218601</v>
      </c>
      <c r="K71" s="4">
        <v>1114083377119</v>
      </c>
      <c r="L71" s="4">
        <v>4710050063362</v>
      </c>
      <c r="M71" s="4">
        <v>3552583821121</v>
      </c>
    </row>
    <row r="72" spans="1:13">
      <c r="A72" s="36" t="s">
        <v>27</v>
      </c>
      <c r="B72" s="37"/>
      <c r="C72" s="37"/>
      <c r="D72" s="37"/>
      <c r="E72" s="37">
        <v>62198183000</v>
      </c>
      <c r="F72" s="37"/>
      <c r="G72" s="37"/>
      <c r="H72" s="37"/>
      <c r="I72" s="37"/>
      <c r="J72" s="37">
        <v>44017753411</v>
      </c>
      <c r="K72" s="37"/>
      <c r="L72" s="37">
        <v>62198183000</v>
      </c>
      <c r="M72" s="37">
        <v>44017753411</v>
      </c>
    </row>
    <row r="73" spans="1:13">
      <c r="A73" s="35" t="s">
        <v>12</v>
      </c>
      <c r="B73" s="4"/>
      <c r="C73" s="4"/>
      <c r="D73" s="4"/>
      <c r="E73" s="4">
        <v>29279665000</v>
      </c>
      <c r="F73" s="4"/>
      <c r="G73" s="4"/>
      <c r="H73" s="4"/>
      <c r="I73" s="4"/>
      <c r="J73" s="4">
        <v>21045491490</v>
      </c>
      <c r="K73" s="4"/>
      <c r="L73" s="4">
        <v>29279665000</v>
      </c>
      <c r="M73" s="4">
        <v>21045491490</v>
      </c>
    </row>
    <row r="74" spans="1:13">
      <c r="A74" s="35" t="s">
        <v>14</v>
      </c>
      <c r="B74" s="4"/>
      <c r="C74" s="4"/>
      <c r="D74" s="4"/>
      <c r="E74" s="4">
        <v>32918518000</v>
      </c>
      <c r="F74" s="4"/>
      <c r="G74" s="4"/>
      <c r="H74" s="4"/>
      <c r="I74" s="4"/>
      <c r="J74" s="4">
        <v>22972261921</v>
      </c>
      <c r="K74" s="4"/>
      <c r="L74" s="4">
        <v>32918518000</v>
      </c>
      <c r="M74" s="4">
        <v>22972261921</v>
      </c>
    </row>
    <row r="75" spans="1:13">
      <c r="A75" s="36" t="s">
        <v>341</v>
      </c>
      <c r="B75" s="37">
        <v>664167179000</v>
      </c>
      <c r="C75" s="37">
        <v>1533006588000</v>
      </c>
      <c r="D75" s="37">
        <v>194121976000</v>
      </c>
      <c r="E75" s="37">
        <v>374331284000</v>
      </c>
      <c r="F75" s="37"/>
      <c r="G75" s="37">
        <v>265071938616</v>
      </c>
      <c r="H75" s="37">
        <v>491204690304</v>
      </c>
      <c r="I75" s="37">
        <v>45959485012</v>
      </c>
      <c r="J75" s="37">
        <v>267551207396</v>
      </c>
      <c r="K75" s="37"/>
      <c r="L75" s="37">
        <v>2765627027000</v>
      </c>
      <c r="M75" s="37">
        <v>1069787321328</v>
      </c>
    </row>
    <row r="76" spans="1:13">
      <c r="A76" s="35" t="s">
        <v>12</v>
      </c>
      <c r="B76" s="4"/>
      <c r="C76" s="4"/>
      <c r="D76" s="4"/>
      <c r="E76" s="4">
        <v>124077407000</v>
      </c>
      <c r="F76" s="4"/>
      <c r="G76" s="4"/>
      <c r="H76" s="4"/>
      <c r="I76" s="4"/>
      <c r="J76" s="4">
        <v>84625155663</v>
      </c>
      <c r="K76" s="4"/>
      <c r="L76" s="4">
        <v>124077407000</v>
      </c>
      <c r="M76" s="4">
        <v>84625155663</v>
      </c>
    </row>
    <row r="77" spans="1:13">
      <c r="A77" s="35" t="s">
        <v>14</v>
      </c>
      <c r="B77" s="4">
        <v>664167179000</v>
      </c>
      <c r="C77" s="4">
        <v>1533006588000</v>
      </c>
      <c r="D77" s="4">
        <v>194121976000</v>
      </c>
      <c r="E77" s="4">
        <v>250253877000</v>
      </c>
      <c r="F77" s="4"/>
      <c r="G77" s="4">
        <v>265071938616</v>
      </c>
      <c r="H77" s="4">
        <v>491204690304</v>
      </c>
      <c r="I77" s="4">
        <v>45959485012</v>
      </c>
      <c r="J77" s="4">
        <v>182926051733</v>
      </c>
      <c r="K77" s="4"/>
      <c r="L77" s="4">
        <v>2641549620000</v>
      </c>
      <c r="M77" s="4">
        <v>985162165665</v>
      </c>
    </row>
    <row r="78" spans="1:13">
      <c r="A78" s="36" t="s">
        <v>288</v>
      </c>
      <c r="B78" s="37">
        <v>328213541000</v>
      </c>
      <c r="C78" s="37"/>
      <c r="D78" s="37">
        <v>477112476000</v>
      </c>
      <c r="E78" s="37">
        <v>95553108000</v>
      </c>
      <c r="F78" s="37"/>
      <c r="G78" s="37">
        <v>171908605449</v>
      </c>
      <c r="H78" s="37"/>
      <c r="I78" s="37">
        <v>286149645236</v>
      </c>
      <c r="J78" s="37">
        <v>34351583149</v>
      </c>
      <c r="K78" s="37"/>
      <c r="L78" s="37">
        <v>900879125000</v>
      </c>
      <c r="M78" s="37">
        <v>492409833834</v>
      </c>
    </row>
    <row r="79" spans="1:13">
      <c r="A79" s="35" t="s">
        <v>12</v>
      </c>
      <c r="B79" s="4">
        <v>321940142000</v>
      </c>
      <c r="C79" s="4"/>
      <c r="D79" s="4">
        <v>302825826000</v>
      </c>
      <c r="E79" s="4">
        <v>90306160000</v>
      </c>
      <c r="F79" s="4"/>
      <c r="G79" s="4">
        <v>171281664771</v>
      </c>
      <c r="H79" s="4"/>
      <c r="I79" s="4">
        <v>173485075236</v>
      </c>
      <c r="J79" s="4">
        <v>29729822189</v>
      </c>
      <c r="K79" s="4"/>
      <c r="L79" s="4">
        <v>715072128000</v>
      </c>
      <c r="M79" s="4">
        <v>374496562196</v>
      </c>
    </row>
    <row r="80" spans="1:13">
      <c r="A80" s="35" t="s">
        <v>14</v>
      </c>
      <c r="B80" s="4">
        <v>620645000</v>
      </c>
      <c r="C80" s="4"/>
      <c r="D80" s="4"/>
      <c r="E80" s="4">
        <v>5246948000</v>
      </c>
      <c r="F80" s="4"/>
      <c r="G80" s="4">
        <v>599565678</v>
      </c>
      <c r="H80" s="4"/>
      <c r="I80" s="4"/>
      <c r="J80" s="4">
        <v>4621760960</v>
      </c>
      <c r="K80" s="4"/>
      <c r="L80" s="4">
        <v>5867593000</v>
      </c>
      <c r="M80" s="4">
        <v>5221326638</v>
      </c>
    </row>
    <row r="81" spans="1:13">
      <c r="A81" s="35" t="s">
        <v>489</v>
      </c>
      <c r="B81" s="4">
        <v>5652754000</v>
      </c>
      <c r="C81" s="4"/>
      <c r="D81" s="4">
        <v>174286650000</v>
      </c>
      <c r="E81" s="4"/>
      <c r="F81" s="4"/>
      <c r="G81" s="4">
        <v>27375000</v>
      </c>
      <c r="H81" s="4"/>
      <c r="I81" s="4">
        <v>112664570000</v>
      </c>
      <c r="J81" s="4"/>
      <c r="K81" s="4"/>
      <c r="L81" s="4">
        <v>179939404000</v>
      </c>
      <c r="M81" s="4">
        <v>112691945000</v>
      </c>
    </row>
    <row r="82" spans="1:13">
      <c r="A82" s="36" t="s">
        <v>258</v>
      </c>
      <c r="B82" s="37">
        <v>4723464000</v>
      </c>
      <c r="C82" s="37">
        <v>26975647000</v>
      </c>
      <c r="D82" s="37">
        <v>235800000</v>
      </c>
      <c r="E82" s="37">
        <v>84335051000</v>
      </c>
      <c r="F82" s="37"/>
      <c r="G82" s="37">
        <v>2174277120</v>
      </c>
      <c r="H82" s="37">
        <v>15490132961</v>
      </c>
      <c r="I82" s="37">
        <v>118687580</v>
      </c>
      <c r="J82" s="37">
        <v>76619869103</v>
      </c>
      <c r="K82" s="37"/>
      <c r="L82" s="37">
        <v>116269962000</v>
      </c>
      <c r="M82" s="37">
        <v>94402966764</v>
      </c>
    </row>
    <row r="83" spans="1:13">
      <c r="A83" s="35" t="s">
        <v>12</v>
      </c>
      <c r="B83" s="4"/>
      <c r="C83" s="4"/>
      <c r="D83" s="4"/>
      <c r="E83" s="4">
        <v>16208311000</v>
      </c>
      <c r="F83" s="4"/>
      <c r="G83" s="4"/>
      <c r="H83" s="4"/>
      <c r="I83" s="4"/>
      <c r="J83" s="4">
        <v>13109076222</v>
      </c>
      <c r="K83" s="4"/>
      <c r="L83" s="4">
        <v>16208311000</v>
      </c>
      <c r="M83" s="4">
        <v>13109076222</v>
      </c>
    </row>
    <row r="84" spans="1:13">
      <c r="A84" s="35" t="s">
        <v>14</v>
      </c>
      <c r="B84" s="4">
        <v>4723464000</v>
      </c>
      <c r="C84" s="4">
        <v>26975647000</v>
      </c>
      <c r="D84" s="4">
        <v>235800000</v>
      </c>
      <c r="E84" s="4">
        <v>68126740000</v>
      </c>
      <c r="F84" s="4"/>
      <c r="G84" s="4">
        <v>2174277120</v>
      </c>
      <c r="H84" s="4">
        <v>15490132961</v>
      </c>
      <c r="I84" s="4">
        <v>118687580</v>
      </c>
      <c r="J84" s="4">
        <v>63510792881</v>
      </c>
      <c r="K84" s="4"/>
      <c r="L84" s="4">
        <v>100061651000</v>
      </c>
      <c r="M84" s="4">
        <v>81293890542</v>
      </c>
    </row>
    <row r="85" spans="1:13">
      <c r="A85" s="36" t="s">
        <v>74</v>
      </c>
      <c r="B85" s="37">
        <v>139352281000</v>
      </c>
      <c r="C85" s="37">
        <v>151966001000</v>
      </c>
      <c r="D85" s="37">
        <v>148498738792</v>
      </c>
      <c r="E85" s="37">
        <v>130703548208</v>
      </c>
      <c r="F85" s="37">
        <v>38990069956</v>
      </c>
      <c r="G85" s="37">
        <v>105987961999</v>
      </c>
      <c r="H85" s="37">
        <v>106872453179</v>
      </c>
      <c r="I85" s="37">
        <v>116257903427</v>
      </c>
      <c r="J85" s="37">
        <v>107991269105</v>
      </c>
      <c r="K85" s="37">
        <v>38050077847</v>
      </c>
      <c r="L85" s="37">
        <v>609510638956</v>
      </c>
      <c r="M85" s="37">
        <v>475159665557</v>
      </c>
    </row>
    <row r="86" spans="1:13">
      <c r="A86" s="35" t="s">
        <v>12</v>
      </c>
      <c r="B86" s="4"/>
      <c r="C86" s="4"/>
      <c r="D86" s="4"/>
      <c r="E86" s="4">
        <v>52614305000</v>
      </c>
      <c r="F86" s="4"/>
      <c r="G86" s="4"/>
      <c r="H86" s="4"/>
      <c r="I86" s="4"/>
      <c r="J86" s="4">
        <v>36642145043</v>
      </c>
      <c r="K86" s="4"/>
      <c r="L86" s="4">
        <v>52614305000</v>
      </c>
      <c r="M86" s="4">
        <v>36642145043</v>
      </c>
    </row>
    <row r="87" spans="1:13">
      <c r="A87" s="35" t="s">
        <v>14</v>
      </c>
      <c r="B87" s="4">
        <v>139352281000</v>
      </c>
      <c r="C87" s="4">
        <v>151966001000</v>
      </c>
      <c r="D87" s="4">
        <v>148498738792</v>
      </c>
      <c r="E87" s="4">
        <v>78089243208</v>
      </c>
      <c r="F87" s="4">
        <v>38990069956</v>
      </c>
      <c r="G87" s="4">
        <v>105987961999</v>
      </c>
      <c r="H87" s="4">
        <v>106872453179</v>
      </c>
      <c r="I87" s="4">
        <v>116257903427</v>
      </c>
      <c r="J87" s="4">
        <v>71349124062</v>
      </c>
      <c r="K87" s="4">
        <v>38050077847</v>
      </c>
      <c r="L87" s="4">
        <v>556896333956</v>
      </c>
      <c r="M87" s="4">
        <v>438517520514</v>
      </c>
    </row>
    <row r="88" spans="1:13">
      <c r="A88" s="36" t="s">
        <v>84</v>
      </c>
      <c r="B88" s="37">
        <v>3805424296</v>
      </c>
      <c r="C88" s="37"/>
      <c r="D88" s="37">
        <v>511973000</v>
      </c>
      <c r="E88" s="37">
        <v>43507639000</v>
      </c>
      <c r="F88" s="37"/>
      <c r="G88" s="37">
        <v>567407142</v>
      </c>
      <c r="H88" s="37"/>
      <c r="I88" s="37">
        <v>87764000</v>
      </c>
      <c r="J88" s="37">
        <v>33617399556</v>
      </c>
      <c r="K88" s="37"/>
      <c r="L88" s="37">
        <v>47825036296</v>
      </c>
      <c r="M88" s="37">
        <v>34272570698</v>
      </c>
    </row>
    <row r="89" spans="1:13">
      <c r="A89" s="35" t="s">
        <v>12</v>
      </c>
      <c r="B89" s="4"/>
      <c r="C89" s="4"/>
      <c r="D89" s="4"/>
      <c r="E89" s="4">
        <v>17162763000</v>
      </c>
      <c r="F89" s="4"/>
      <c r="G89" s="4"/>
      <c r="H89" s="4"/>
      <c r="I89" s="4"/>
      <c r="J89" s="4">
        <v>12833744542</v>
      </c>
      <c r="K89" s="4"/>
      <c r="L89" s="4">
        <v>17162763000</v>
      </c>
      <c r="M89" s="4">
        <v>12833744542</v>
      </c>
    </row>
    <row r="90" spans="1:13">
      <c r="A90" s="35" t="s">
        <v>14</v>
      </c>
      <c r="B90" s="4">
        <v>3805424296</v>
      </c>
      <c r="C90" s="4"/>
      <c r="D90" s="4">
        <v>511973000</v>
      </c>
      <c r="E90" s="4">
        <v>26344876000</v>
      </c>
      <c r="F90" s="4"/>
      <c r="G90" s="4">
        <v>567407142</v>
      </c>
      <c r="H90" s="4"/>
      <c r="I90" s="4">
        <v>87764000</v>
      </c>
      <c r="J90" s="4">
        <v>20783655014</v>
      </c>
      <c r="K90" s="4"/>
      <c r="L90" s="4">
        <v>30662273296</v>
      </c>
      <c r="M90" s="4">
        <v>21438826156</v>
      </c>
    </row>
    <row r="91" spans="1:13">
      <c r="A91" s="36" t="s">
        <v>315</v>
      </c>
      <c r="B91" s="37">
        <v>27992000000</v>
      </c>
      <c r="C91" s="37"/>
      <c r="D91" s="37"/>
      <c r="E91" s="37">
        <v>94004557000</v>
      </c>
      <c r="F91" s="37"/>
      <c r="G91" s="37">
        <v>17942031446</v>
      </c>
      <c r="H91" s="37"/>
      <c r="I91" s="37"/>
      <c r="J91" s="37">
        <v>76664943528</v>
      </c>
      <c r="K91" s="37"/>
      <c r="L91" s="37">
        <v>121996557000</v>
      </c>
      <c r="M91" s="37">
        <v>94606974974</v>
      </c>
    </row>
    <row r="92" spans="1:13">
      <c r="A92" s="35" t="s">
        <v>12</v>
      </c>
      <c r="B92" s="4"/>
      <c r="C92" s="4"/>
      <c r="D92" s="4"/>
      <c r="E92" s="4">
        <v>31964803000</v>
      </c>
      <c r="F92" s="4"/>
      <c r="G92" s="4"/>
      <c r="H92" s="4"/>
      <c r="I92" s="4"/>
      <c r="J92" s="4">
        <v>21078882174</v>
      </c>
      <c r="K92" s="4"/>
      <c r="L92" s="4">
        <v>31964803000</v>
      </c>
      <c r="M92" s="4">
        <v>21078882174</v>
      </c>
    </row>
    <row r="93" spans="1:13">
      <c r="A93" s="35" t="s">
        <v>14</v>
      </c>
      <c r="B93" s="4">
        <v>27992000000</v>
      </c>
      <c r="C93" s="4"/>
      <c r="D93" s="4"/>
      <c r="E93" s="4">
        <v>62039754000</v>
      </c>
      <c r="F93" s="4"/>
      <c r="G93" s="4">
        <v>17942031446</v>
      </c>
      <c r="H93" s="4"/>
      <c r="I93" s="4"/>
      <c r="J93" s="4">
        <v>55586061354</v>
      </c>
      <c r="K93" s="4"/>
      <c r="L93" s="4">
        <v>90031754000</v>
      </c>
      <c r="M93" s="4">
        <v>73528092800</v>
      </c>
    </row>
    <row r="94" spans="1:13">
      <c r="A94" s="36" t="s">
        <v>95</v>
      </c>
      <c r="B94" s="37">
        <v>7020719864</v>
      </c>
      <c r="C94" s="37">
        <v>20044660000</v>
      </c>
      <c r="D94" s="37">
        <v>5000000000</v>
      </c>
      <c r="E94" s="37">
        <v>23666545000</v>
      </c>
      <c r="F94" s="37"/>
      <c r="G94" s="37">
        <v>4710840409</v>
      </c>
      <c r="H94" s="37">
        <v>20000000000</v>
      </c>
      <c r="I94" s="37">
        <v>1000000000</v>
      </c>
      <c r="J94" s="37">
        <v>21611655722</v>
      </c>
      <c r="K94" s="37"/>
      <c r="L94" s="37">
        <v>55731924864</v>
      </c>
      <c r="M94" s="37">
        <v>47322496131</v>
      </c>
    </row>
    <row r="95" spans="1:13">
      <c r="A95" s="35" t="s">
        <v>12</v>
      </c>
      <c r="B95" s="4"/>
      <c r="C95" s="4"/>
      <c r="D95" s="4"/>
      <c r="E95" s="4">
        <v>8472141000</v>
      </c>
      <c r="F95" s="4"/>
      <c r="G95" s="4"/>
      <c r="H95" s="4"/>
      <c r="I95" s="4"/>
      <c r="J95" s="4">
        <v>7796179633</v>
      </c>
      <c r="K95" s="4"/>
      <c r="L95" s="4">
        <v>8472141000</v>
      </c>
      <c r="M95" s="4">
        <v>7796179633</v>
      </c>
    </row>
    <row r="96" spans="1:13">
      <c r="A96" s="35" t="s">
        <v>14</v>
      </c>
      <c r="B96" s="4">
        <v>7020719864</v>
      </c>
      <c r="C96" s="4">
        <v>20044660000</v>
      </c>
      <c r="D96" s="4">
        <v>5000000000</v>
      </c>
      <c r="E96" s="4">
        <v>15194404000</v>
      </c>
      <c r="F96" s="4"/>
      <c r="G96" s="4">
        <v>4710840409</v>
      </c>
      <c r="H96" s="4">
        <v>20000000000</v>
      </c>
      <c r="I96" s="4">
        <v>1000000000</v>
      </c>
      <c r="J96" s="4">
        <v>13815476089</v>
      </c>
      <c r="K96" s="4"/>
      <c r="L96" s="4">
        <v>47259783864</v>
      </c>
      <c r="M96" s="4">
        <v>39526316498</v>
      </c>
    </row>
    <row r="97" spans="1:13">
      <c r="A97" s="36" t="s">
        <v>103</v>
      </c>
      <c r="B97" s="37">
        <v>1137959125</v>
      </c>
      <c r="C97" s="37"/>
      <c r="D97" s="37">
        <v>1000000000</v>
      </c>
      <c r="E97" s="37">
        <v>80808242000</v>
      </c>
      <c r="F97" s="37"/>
      <c r="G97" s="37">
        <v>300137363</v>
      </c>
      <c r="H97" s="37"/>
      <c r="I97" s="37">
        <v>760000000</v>
      </c>
      <c r="J97" s="37">
        <v>67227602302</v>
      </c>
      <c r="K97" s="37"/>
      <c r="L97" s="37">
        <v>82946201125</v>
      </c>
      <c r="M97" s="37">
        <v>68287739665</v>
      </c>
    </row>
    <row r="98" spans="1:13">
      <c r="A98" s="35" t="s">
        <v>12</v>
      </c>
      <c r="B98" s="4"/>
      <c r="C98" s="4"/>
      <c r="D98" s="4"/>
      <c r="E98" s="4">
        <v>40312340000</v>
      </c>
      <c r="F98" s="4"/>
      <c r="G98" s="4"/>
      <c r="H98" s="4"/>
      <c r="I98" s="4"/>
      <c r="J98" s="4">
        <v>30032523117</v>
      </c>
      <c r="K98" s="4"/>
      <c r="L98" s="4">
        <v>40312340000</v>
      </c>
      <c r="M98" s="4">
        <v>30032523117</v>
      </c>
    </row>
    <row r="99" spans="1:13">
      <c r="A99" s="35" t="s">
        <v>14</v>
      </c>
      <c r="B99" s="4">
        <v>1137959125</v>
      </c>
      <c r="C99" s="4"/>
      <c r="D99" s="4">
        <v>1000000000</v>
      </c>
      <c r="E99" s="4">
        <v>40495902000</v>
      </c>
      <c r="F99" s="4"/>
      <c r="G99" s="4">
        <v>300137363</v>
      </c>
      <c r="H99" s="4"/>
      <c r="I99" s="4">
        <v>760000000</v>
      </c>
      <c r="J99" s="4">
        <v>37195079185</v>
      </c>
      <c r="K99" s="4"/>
      <c r="L99" s="4">
        <v>42633861125</v>
      </c>
      <c r="M99" s="4">
        <v>38255216548</v>
      </c>
    </row>
    <row r="100" spans="1:13">
      <c r="A100" s="36" t="s">
        <v>38</v>
      </c>
      <c r="B100" s="37">
        <v>7810000000</v>
      </c>
      <c r="C100" s="37"/>
      <c r="D100" s="37">
        <v>4105652000</v>
      </c>
      <c r="E100" s="37">
        <v>61831397000</v>
      </c>
      <c r="F100" s="37"/>
      <c r="G100" s="37">
        <v>6294691859</v>
      </c>
      <c r="H100" s="37"/>
      <c r="I100" s="37">
        <v>3890881446</v>
      </c>
      <c r="J100" s="37">
        <v>54415627730</v>
      </c>
      <c r="K100" s="37"/>
      <c r="L100" s="37">
        <v>73747049000</v>
      </c>
      <c r="M100" s="37">
        <v>64601201035</v>
      </c>
    </row>
    <row r="101" spans="1:13">
      <c r="A101" s="35" t="s">
        <v>12</v>
      </c>
      <c r="B101" s="4"/>
      <c r="C101" s="4"/>
      <c r="D101" s="4"/>
      <c r="E101" s="4">
        <v>12622884000</v>
      </c>
      <c r="F101" s="4"/>
      <c r="G101" s="4"/>
      <c r="H101" s="4"/>
      <c r="I101" s="4"/>
      <c r="J101" s="4">
        <v>9185758755</v>
      </c>
      <c r="K101" s="4"/>
      <c r="L101" s="4">
        <v>12622884000</v>
      </c>
      <c r="M101" s="4">
        <v>9185758755</v>
      </c>
    </row>
    <row r="102" spans="1:13">
      <c r="A102" s="35" t="s">
        <v>14</v>
      </c>
      <c r="B102" s="4">
        <v>7810000000</v>
      </c>
      <c r="C102" s="4"/>
      <c r="D102" s="4">
        <v>4105652000</v>
      </c>
      <c r="E102" s="4">
        <v>49208513000</v>
      </c>
      <c r="F102" s="4"/>
      <c r="G102" s="4">
        <v>6294691859</v>
      </c>
      <c r="H102" s="4"/>
      <c r="I102" s="4">
        <v>3890881446</v>
      </c>
      <c r="J102" s="4">
        <v>45229868975</v>
      </c>
      <c r="K102" s="4"/>
      <c r="L102" s="4">
        <v>61124165000</v>
      </c>
      <c r="M102" s="4">
        <v>55415442280</v>
      </c>
    </row>
    <row r="103" spans="1:13">
      <c r="A103" s="36" t="s">
        <v>172</v>
      </c>
      <c r="B103" s="37">
        <v>1140325000</v>
      </c>
      <c r="C103" s="37"/>
      <c r="D103" s="37"/>
      <c r="E103" s="37">
        <v>15600487000</v>
      </c>
      <c r="F103" s="37"/>
      <c r="G103" s="37">
        <v>865142000</v>
      </c>
      <c r="H103" s="37"/>
      <c r="I103" s="37"/>
      <c r="J103" s="37">
        <v>12418434339</v>
      </c>
      <c r="K103" s="37"/>
      <c r="L103" s="37">
        <v>16740812000</v>
      </c>
      <c r="M103" s="37">
        <v>13283576339</v>
      </c>
    </row>
    <row r="104" spans="1:13">
      <c r="A104" s="35" t="s">
        <v>12</v>
      </c>
      <c r="B104" s="4"/>
      <c r="C104" s="4"/>
      <c r="D104" s="4"/>
      <c r="E104" s="4">
        <v>9743385000</v>
      </c>
      <c r="F104" s="4"/>
      <c r="G104" s="4"/>
      <c r="H104" s="4"/>
      <c r="I104" s="4"/>
      <c r="J104" s="4">
        <v>7023074996</v>
      </c>
      <c r="K104" s="4"/>
      <c r="L104" s="4">
        <v>9743385000</v>
      </c>
      <c r="M104" s="4">
        <v>7023074996</v>
      </c>
    </row>
    <row r="105" spans="1:13">
      <c r="A105" s="35" t="s">
        <v>14</v>
      </c>
      <c r="B105" s="4">
        <v>1140325000</v>
      </c>
      <c r="C105" s="4"/>
      <c r="D105" s="4"/>
      <c r="E105" s="4">
        <v>5857102000</v>
      </c>
      <c r="F105" s="4"/>
      <c r="G105" s="4">
        <v>865142000</v>
      </c>
      <c r="H105" s="4"/>
      <c r="I105" s="4"/>
      <c r="J105" s="4">
        <v>5395359343</v>
      </c>
      <c r="K105" s="4"/>
      <c r="L105" s="4">
        <v>6997427000</v>
      </c>
      <c r="M105" s="4">
        <v>6260501343</v>
      </c>
    </row>
    <row r="106" spans="1:13">
      <c r="A106" s="36" t="s">
        <v>237</v>
      </c>
      <c r="B106" s="37">
        <v>1622994850</v>
      </c>
      <c r="C106" s="37"/>
      <c r="D106" s="37"/>
      <c r="E106" s="37">
        <v>48577075000</v>
      </c>
      <c r="F106" s="37"/>
      <c r="G106" s="37">
        <v>529178323</v>
      </c>
      <c r="H106" s="37"/>
      <c r="I106" s="37"/>
      <c r="J106" s="37">
        <v>34349933298</v>
      </c>
      <c r="K106" s="37"/>
      <c r="L106" s="37">
        <v>50200069850</v>
      </c>
      <c r="M106" s="37">
        <v>34879111621</v>
      </c>
    </row>
    <row r="107" spans="1:13">
      <c r="A107" s="35" t="s">
        <v>12</v>
      </c>
      <c r="B107" s="4"/>
      <c r="C107" s="4"/>
      <c r="D107" s="4"/>
      <c r="E107" s="4">
        <v>22599412000</v>
      </c>
      <c r="F107" s="4"/>
      <c r="G107" s="4"/>
      <c r="H107" s="4"/>
      <c r="I107" s="4"/>
      <c r="J107" s="4">
        <v>15539209646</v>
      </c>
      <c r="K107" s="4"/>
      <c r="L107" s="4">
        <v>22599412000</v>
      </c>
      <c r="M107" s="4">
        <v>15539209646</v>
      </c>
    </row>
    <row r="108" spans="1:13">
      <c r="A108" s="35" t="s">
        <v>14</v>
      </c>
      <c r="B108" s="4">
        <v>1622994850</v>
      </c>
      <c r="C108" s="4"/>
      <c r="D108" s="4"/>
      <c r="E108" s="4">
        <v>25977663000</v>
      </c>
      <c r="F108" s="4"/>
      <c r="G108" s="4">
        <v>529178323</v>
      </c>
      <c r="H108" s="4"/>
      <c r="I108" s="4"/>
      <c r="J108" s="4">
        <v>18810723652</v>
      </c>
      <c r="K108" s="4"/>
      <c r="L108" s="4">
        <v>27600657850</v>
      </c>
      <c r="M108" s="4">
        <v>19339901975</v>
      </c>
    </row>
    <row r="109" spans="1:13">
      <c r="A109" s="36" t="s">
        <v>145</v>
      </c>
      <c r="B109" s="37"/>
      <c r="C109" s="37"/>
      <c r="D109" s="37"/>
      <c r="E109" s="37">
        <v>33215621000</v>
      </c>
      <c r="F109" s="37"/>
      <c r="G109" s="37"/>
      <c r="H109" s="37"/>
      <c r="I109" s="37"/>
      <c r="J109" s="37">
        <v>25742974928</v>
      </c>
      <c r="K109" s="37"/>
      <c r="L109" s="37">
        <v>33215621000</v>
      </c>
      <c r="M109" s="37">
        <v>25742974928</v>
      </c>
    </row>
    <row r="110" spans="1:13">
      <c r="A110" s="35" t="s">
        <v>12</v>
      </c>
      <c r="B110" s="4"/>
      <c r="C110" s="4"/>
      <c r="D110" s="4"/>
      <c r="E110" s="4">
        <v>18241795000</v>
      </c>
      <c r="F110" s="4"/>
      <c r="G110" s="4"/>
      <c r="H110" s="4"/>
      <c r="I110" s="4"/>
      <c r="J110" s="4">
        <v>13078703798</v>
      </c>
      <c r="K110" s="4"/>
      <c r="L110" s="4">
        <v>18241795000</v>
      </c>
      <c r="M110" s="4">
        <v>13078703798</v>
      </c>
    </row>
    <row r="111" spans="1:13">
      <c r="A111" s="35" t="s">
        <v>14</v>
      </c>
      <c r="B111" s="4"/>
      <c r="C111" s="4"/>
      <c r="D111" s="4"/>
      <c r="E111" s="4">
        <v>14973826000</v>
      </c>
      <c r="F111" s="4"/>
      <c r="G111" s="4"/>
      <c r="H111" s="4"/>
      <c r="I111" s="4"/>
      <c r="J111" s="4">
        <v>12664271130</v>
      </c>
      <c r="K111" s="4"/>
      <c r="L111" s="4">
        <v>14973826000</v>
      </c>
      <c r="M111" s="4">
        <v>12664271130</v>
      </c>
    </row>
    <row r="112" spans="1:13">
      <c r="A112" s="36" t="s">
        <v>110</v>
      </c>
      <c r="B112" s="37">
        <v>59919396639</v>
      </c>
      <c r="C112" s="37">
        <v>70822223</v>
      </c>
      <c r="D112" s="37">
        <v>30072635000</v>
      </c>
      <c r="E112" s="37">
        <v>155604220777</v>
      </c>
      <c r="F112" s="37"/>
      <c r="G112" s="37">
        <v>28708429964</v>
      </c>
      <c r="H112" s="37">
        <v>70822223</v>
      </c>
      <c r="I112" s="37">
        <v>29597887535</v>
      </c>
      <c r="J112" s="37">
        <v>145229865108</v>
      </c>
      <c r="K112" s="37"/>
      <c r="L112" s="37">
        <v>245667074639</v>
      </c>
      <c r="M112" s="37">
        <v>203607004830</v>
      </c>
    </row>
    <row r="113" spans="1:13">
      <c r="A113" s="35" t="s">
        <v>12</v>
      </c>
      <c r="B113" s="4"/>
      <c r="C113" s="4"/>
      <c r="D113" s="4"/>
      <c r="E113" s="4">
        <v>19480583000</v>
      </c>
      <c r="F113" s="4"/>
      <c r="G113" s="4"/>
      <c r="H113" s="4"/>
      <c r="I113" s="4"/>
      <c r="J113" s="4">
        <v>17549892657</v>
      </c>
      <c r="K113" s="4"/>
      <c r="L113" s="4">
        <v>19480583000</v>
      </c>
      <c r="M113" s="4">
        <v>17549892657</v>
      </c>
    </row>
    <row r="114" spans="1:13">
      <c r="A114" s="35" t="s">
        <v>14</v>
      </c>
      <c r="B114" s="4">
        <v>59919396639</v>
      </c>
      <c r="C114" s="4">
        <v>70822223</v>
      </c>
      <c r="D114" s="4">
        <v>30072635000</v>
      </c>
      <c r="E114" s="4">
        <v>136123637777</v>
      </c>
      <c r="F114" s="4"/>
      <c r="G114" s="4">
        <v>28708429964</v>
      </c>
      <c r="H114" s="4">
        <v>70822223</v>
      </c>
      <c r="I114" s="4">
        <v>29597887535</v>
      </c>
      <c r="J114" s="4">
        <v>127679972451</v>
      </c>
      <c r="K114" s="4"/>
      <c r="L114" s="4">
        <v>226186491639</v>
      </c>
      <c r="M114" s="4">
        <v>186057112173</v>
      </c>
    </row>
    <row r="115" spans="1:13">
      <c r="A115" s="36" t="s">
        <v>291</v>
      </c>
      <c r="B115" s="37">
        <v>10526852000</v>
      </c>
      <c r="C115" s="37"/>
      <c r="D115" s="37"/>
      <c r="E115" s="37">
        <v>116202969000</v>
      </c>
      <c r="F115" s="37"/>
      <c r="G115" s="37">
        <v>2472148614</v>
      </c>
      <c r="H115" s="37"/>
      <c r="I115" s="37"/>
      <c r="J115" s="37">
        <v>91029968075</v>
      </c>
      <c r="K115" s="37"/>
      <c r="L115" s="37">
        <v>126729821000</v>
      </c>
      <c r="M115" s="37">
        <v>93502116689</v>
      </c>
    </row>
    <row r="116" spans="1:13">
      <c r="A116" s="35" t="s">
        <v>12</v>
      </c>
      <c r="B116" s="4"/>
      <c r="C116" s="4"/>
      <c r="D116" s="4"/>
      <c r="E116" s="4">
        <v>83871298000</v>
      </c>
      <c r="F116" s="4"/>
      <c r="G116" s="4"/>
      <c r="H116" s="4"/>
      <c r="I116" s="4"/>
      <c r="J116" s="4">
        <v>61322728842</v>
      </c>
      <c r="K116" s="4"/>
      <c r="L116" s="4">
        <v>83871298000</v>
      </c>
      <c r="M116" s="4">
        <v>61322728842</v>
      </c>
    </row>
    <row r="117" spans="1:13">
      <c r="A117" s="35" t="s">
        <v>14</v>
      </c>
      <c r="B117" s="4">
        <v>10526852000</v>
      </c>
      <c r="C117" s="4"/>
      <c r="D117" s="4"/>
      <c r="E117" s="4">
        <v>32331671000</v>
      </c>
      <c r="F117" s="4"/>
      <c r="G117" s="4">
        <v>2472148614</v>
      </c>
      <c r="H117" s="4"/>
      <c r="I117" s="4"/>
      <c r="J117" s="4">
        <v>29707239233</v>
      </c>
      <c r="K117" s="4"/>
      <c r="L117" s="4">
        <v>42858523000</v>
      </c>
      <c r="M117" s="4">
        <v>32179387847</v>
      </c>
    </row>
    <row r="118" spans="1:13">
      <c r="A118" s="36" t="s">
        <v>349</v>
      </c>
      <c r="B118" s="37">
        <v>35676860216</v>
      </c>
      <c r="C118" s="37">
        <v>76085540000</v>
      </c>
      <c r="D118" s="37">
        <v>77985052000</v>
      </c>
      <c r="E118" s="37">
        <v>78700050000</v>
      </c>
      <c r="F118" s="37"/>
      <c r="G118" s="37">
        <v>8865392684</v>
      </c>
      <c r="H118" s="37">
        <v>55302699493</v>
      </c>
      <c r="I118" s="37">
        <v>58017257697</v>
      </c>
      <c r="J118" s="37">
        <v>53163543425</v>
      </c>
      <c r="K118" s="37"/>
      <c r="L118" s="37">
        <v>268447502216</v>
      </c>
      <c r="M118" s="37">
        <v>175348893299</v>
      </c>
    </row>
    <row r="119" spans="1:13">
      <c r="A119" s="35" t="s">
        <v>12</v>
      </c>
      <c r="B119" s="4"/>
      <c r="C119" s="4"/>
      <c r="D119" s="4"/>
      <c r="E119" s="4">
        <v>50560931000</v>
      </c>
      <c r="F119" s="4"/>
      <c r="G119" s="4"/>
      <c r="H119" s="4"/>
      <c r="I119" s="4"/>
      <c r="J119" s="4">
        <v>35669505804</v>
      </c>
      <c r="K119" s="4"/>
      <c r="L119" s="4">
        <v>50560931000</v>
      </c>
      <c r="M119" s="4">
        <v>35669505804</v>
      </c>
    </row>
    <row r="120" spans="1:13">
      <c r="A120" s="35" t="s">
        <v>14</v>
      </c>
      <c r="B120" s="4">
        <v>35676860216</v>
      </c>
      <c r="C120" s="4">
        <v>76085540000</v>
      </c>
      <c r="D120" s="4">
        <v>77985052000</v>
      </c>
      <c r="E120" s="4">
        <v>28139119000</v>
      </c>
      <c r="F120" s="4"/>
      <c r="G120" s="4">
        <v>8865392684</v>
      </c>
      <c r="H120" s="4">
        <v>55302699493</v>
      </c>
      <c r="I120" s="4">
        <v>58017257697</v>
      </c>
      <c r="J120" s="4">
        <v>17494037621</v>
      </c>
      <c r="K120" s="4"/>
      <c r="L120" s="4">
        <v>217886571216</v>
      </c>
      <c r="M120" s="4">
        <v>139679387495</v>
      </c>
    </row>
    <row r="121" spans="1:13">
      <c r="A121" s="36" t="s">
        <v>266</v>
      </c>
      <c r="B121" s="37">
        <v>31269834000</v>
      </c>
      <c r="C121" s="37">
        <v>8185829503</v>
      </c>
      <c r="D121" s="37">
        <v>14447370729</v>
      </c>
      <c r="E121" s="37">
        <v>493006101768</v>
      </c>
      <c r="F121" s="37"/>
      <c r="G121" s="37">
        <v>10393358737</v>
      </c>
      <c r="H121" s="37">
        <v>969255314</v>
      </c>
      <c r="I121" s="37">
        <v>14447370729</v>
      </c>
      <c r="J121" s="37">
        <v>436028643002</v>
      </c>
      <c r="K121" s="37"/>
      <c r="L121" s="37">
        <v>546909136000</v>
      </c>
      <c r="M121" s="37">
        <v>461838627782</v>
      </c>
    </row>
    <row r="122" spans="1:13">
      <c r="A122" s="35" t="s">
        <v>12</v>
      </c>
      <c r="B122" s="4"/>
      <c r="C122" s="4">
        <v>5020320</v>
      </c>
      <c r="D122" s="4"/>
      <c r="E122" s="4">
        <v>354791190680</v>
      </c>
      <c r="F122" s="4"/>
      <c r="G122" s="4"/>
      <c r="H122" s="4">
        <v>0</v>
      </c>
      <c r="I122" s="4"/>
      <c r="J122" s="4">
        <v>319391808607</v>
      </c>
      <c r="K122" s="4"/>
      <c r="L122" s="4">
        <v>354796211000</v>
      </c>
      <c r="M122" s="4">
        <v>319391808607</v>
      </c>
    </row>
    <row r="123" spans="1:13">
      <c r="A123" s="35" t="s">
        <v>14</v>
      </c>
      <c r="B123" s="4">
        <v>31269834000</v>
      </c>
      <c r="C123" s="4">
        <v>8180809183</v>
      </c>
      <c r="D123" s="4">
        <v>14447370729</v>
      </c>
      <c r="E123" s="4">
        <v>138214911088</v>
      </c>
      <c r="F123" s="4"/>
      <c r="G123" s="4">
        <v>10393358737</v>
      </c>
      <c r="H123" s="4">
        <v>969255314</v>
      </c>
      <c r="I123" s="4">
        <v>14447370729</v>
      </c>
      <c r="J123" s="4">
        <v>116636834395</v>
      </c>
      <c r="K123" s="4"/>
      <c r="L123" s="4">
        <v>192112925000</v>
      </c>
      <c r="M123" s="4">
        <v>142446819175</v>
      </c>
    </row>
    <row r="124" spans="1:13">
      <c r="A124" s="36" t="s">
        <v>49</v>
      </c>
      <c r="B124" s="37">
        <v>3929000</v>
      </c>
      <c r="C124" s="37"/>
      <c r="D124" s="37">
        <v>1677629000</v>
      </c>
      <c r="E124" s="37">
        <v>47276203000</v>
      </c>
      <c r="F124" s="37"/>
      <c r="G124" s="37">
        <v>0</v>
      </c>
      <c r="H124" s="37"/>
      <c r="I124" s="37">
        <v>1549257188</v>
      </c>
      <c r="J124" s="37">
        <v>38227471785</v>
      </c>
      <c r="K124" s="37"/>
      <c r="L124" s="37">
        <v>48957761000</v>
      </c>
      <c r="M124" s="37">
        <v>39776728973</v>
      </c>
    </row>
    <row r="125" spans="1:13">
      <c r="A125" s="35" t="s">
        <v>12</v>
      </c>
      <c r="B125" s="4"/>
      <c r="C125" s="4"/>
      <c r="D125" s="4"/>
      <c r="E125" s="4">
        <v>8709602000</v>
      </c>
      <c r="F125" s="4"/>
      <c r="G125" s="4"/>
      <c r="H125" s="4"/>
      <c r="I125" s="4"/>
      <c r="J125" s="4">
        <v>6468074905</v>
      </c>
      <c r="K125" s="4"/>
      <c r="L125" s="4">
        <v>8709602000</v>
      </c>
      <c r="M125" s="4">
        <v>6468074905</v>
      </c>
    </row>
    <row r="126" spans="1:13">
      <c r="A126" s="35" t="s">
        <v>14</v>
      </c>
      <c r="B126" s="4">
        <v>3929000</v>
      </c>
      <c r="C126" s="4"/>
      <c r="D126" s="4">
        <v>1677629000</v>
      </c>
      <c r="E126" s="4">
        <v>38566601000</v>
      </c>
      <c r="F126" s="4"/>
      <c r="G126" s="4">
        <v>0</v>
      </c>
      <c r="H126" s="4"/>
      <c r="I126" s="4">
        <v>1549257188</v>
      </c>
      <c r="J126" s="4">
        <v>31759396880</v>
      </c>
      <c r="K126" s="4"/>
      <c r="L126" s="4">
        <v>40248159000</v>
      </c>
      <c r="M126" s="4">
        <v>33308654068</v>
      </c>
    </row>
    <row r="127" spans="1:13">
      <c r="A127" s="36" t="s">
        <v>176</v>
      </c>
      <c r="B127" s="37">
        <v>199009634944</v>
      </c>
      <c r="C127" s="37"/>
      <c r="D127" s="37">
        <v>34668318000</v>
      </c>
      <c r="E127" s="37">
        <v>378417000000</v>
      </c>
      <c r="F127" s="37"/>
      <c r="G127" s="37">
        <v>97779471741</v>
      </c>
      <c r="H127" s="37"/>
      <c r="I127" s="37">
        <v>21092050583</v>
      </c>
      <c r="J127" s="37">
        <v>342140561188</v>
      </c>
      <c r="K127" s="37"/>
      <c r="L127" s="37">
        <v>612094952944</v>
      </c>
      <c r="M127" s="37">
        <v>461012083512</v>
      </c>
    </row>
    <row r="128" spans="1:13">
      <c r="A128" s="35" t="s">
        <v>12</v>
      </c>
      <c r="B128" s="4">
        <v>178411418135</v>
      </c>
      <c r="C128" s="4"/>
      <c r="D128" s="4"/>
      <c r="E128" s="4">
        <v>378417000000</v>
      </c>
      <c r="F128" s="4"/>
      <c r="G128" s="4">
        <v>88256303091</v>
      </c>
      <c r="H128" s="4"/>
      <c r="I128" s="4"/>
      <c r="J128" s="4">
        <v>342140561188</v>
      </c>
      <c r="K128" s="4"/>
      <c r="L128" s="4">
        <v>556828418135</v>
      </c>
      <c r="M128" s="4">
        <v>430396864279</v>
      </c>
    </row>
    <row r="129" spans="1:13">
      <c r="A129" s="35" t="s">
        <v>14</v>
      </c>
      <c r="B129" s="4">
        <v>20598216809</v>
      </c>
      <c r="C129" s="4"/>
      <c r="D129" s="4">
        <v>34668318000</v>
      </c>
      <c r="E129" s="4"/>
      <c r="F129" s="4"/>
      <c r="G129" s="4">
        <v>9523168650</v>
      </c>
      <c r="H129" s="4"/>
      <c r="I129" s="4">
        <v>21092050583</v>
      </c>
      <c r="J129" s="4"/>
      <c r="K129" s="4"/>
      <c r="L129" s="4">
        <v>55266534809</v>
      </c>
      <c r="M129" s="4">
        <v>30615219233</v>
      </c>
    </row>
    <row r="130" spans="1:13">
      <c r="A130" s="36" t="s">
        <v>387</v>
      </c>
      <c r="B130" s="37">
        <v>1480398000</v>
      </c>
      <c r="C130" s="37"/>
      <c r="D130" s="37"/>
      <c r="E130" s="37">
        <v>271358145000</v>
      </c>
      <c r="F130" s="37"/>
      <c r="G130" s="37">
        <v>1385009996</v>
      </c>
      <c r="H130" s="37"/>
      <c r="I130" s="37"/>
      <c r="J130" s="37">
        <v>221052373419</v>
      </c>
      <c r="K130" s="37"/>
      <c r="L130" s="37">
        <v>272838543000</v>
      </c>
      <c r="M130" s="37">
        <v>222437383415</v>
      </c>
    </row>
    <row r="131" spans="1:13">
      <c r="A131" s="35" t="s">
        <v>12</v>
      </c>
      <c r="B131" s="4"/>
      <c r="C131" s="4"/>
      <c r="D131" s="4"/>
      <c r="E131" s="4">
        <v>235885613000</v>
      </c>
      <c r="F131" s="4"/>
      <c r="G131" s="4"/>
      <c r="H131" s="4"/>
      <c r="I131" s="4"/>
      <c r="J131" s="4">
        <v>187963187486</v>
      </c>
      <c r="K131" s="4"/>
      <c r="L131" s="4">
        <v>235885613000</v>
      </c>
      <c r="M131" s="4">
        <v>187963187486</v>
      </c>
    </row>
    <row r="132" spans="1:13">
      <c r="A132" s="35" t="s">
        <v>14</v>
      </c>
      <c r="B132" s="4">
        <v>1480398000</v>
      </c>
      <c r="C132" s="4"/>
      <c r="D132" s="4"/>
      <c r="E132" s="4">
        <v>35472532000</v>
      </c>
      <c r="F132" s="4"/>
      <c r="G132" s="4">
        <v>1385009996</v>
      </c>
      <c r="H132" s="4"/>
      <c r="I132" s="4"/>
      <c r="J132" s="4">
        <v>33089185933</v>
      </c>
      <c r="K132" s="4"/>
      <c r="L132" s="4">
        <v>36952930000</v>
      </c>
      <c r="M132" s="4">
        <v>34474195929</v>
      </c>
    </row>
    <row r="133" spans="1:13">
      <c r="A133" s="36" t="s">
        <v>182</v>
      </c>
      <c r="B133" s="37">
        <v>305000000000</v>
      </c>
      <c r="C133" s="37">
        <v>327922960000</v>
      </c>
      <c r="D133" s="37">
        <v>5163000</v>
      </c>
      <c r="E133" s="37">
        <v>88493552000</v>
      </c>
      <c r="F133" s="37"/>
      <c r="G133" s="37">
        <v>101640488485</v>
      </c>
      <c r="H133" s="37">
        <v>307305682815</v>
      </c>
      <c r="I133" s="37">
        <v>5163000</v>
      </c>
      <c r="J133" s="37">
        <v>79643698402</v>
      </c>
      <c r="K133" s="37"/>
      <c r="L133" s="37">
        <v>721421675000</v>
      </c>
      <c r="M133" s="37">
        <v>488595032702</v>
      </c>
    </row>
    <row r="134" spans="1:13">
      <c r="A134" s="35" t="s">
        <v>12</v>
      </c>
      <c r="B134" s="4"/>
      <c r="C134" s="4"/>
      <c r="D134" s="4"/>
      <c r="E134" s="4">
        <v>13516243000</v>
      </c>
      <c r="F134" s="4"/>
      <c r="G134" s="4"/>
      <c r="H134" s="4"/>
      <c r="I134" s="4"/>
      <c r="J134" s="4">
        <v>9372457709</v>
      </c>
      <c r="K134" s="4"/>
      <c r="L134" s="4">
        <v>13516243000</v>
      </c>
      <c r="M134" s="4">
        <v>9372457709</v>
      </c>
    </row>
    <row r="135" spans="1:13">
      <c r="A135" s="35" t="s">
        <v>14</v>
      </c>
      <c r="B135" s="4">
        <v>305000000000</v>
      </c>
      <c r="C135" s="4">
        <v>327922960000</v>
      </c>
      <c r="D135" s="4">
        <v>5163000</v>
      </c>
      <c r="E135" s="4">
        <v>74977309000</v>
      </c>
      <c r="F135" s="4"/>
      <c r="G135" s="4">
        <v>101640488485</v>
      </c>
      <c r="H135" s="4">
        <v>307305682815</v>
      </c>
      <c r="I135" s="4">
        <v>5163000</v>
      </c>
      <c r="J135" s="4">
        <v>70271240693</v>
      </c>
      <c r="K135" s="4"/>
      <c r="L135" s="4">
        <v>707905432000</v>
      </c>
      <c r="M135" s="4">
        <v>479222574993</v>
      </c>
    </row>
    <row r="136" spans="1:13">
      <c r="A136" s="28" t="s">
        <v>9</v>
      </c>
      <c r="B136" s="7">
        <v>4021301688256</v>
      </c>
      <c r="C136" s="7">
        <v>5409392201300</v>
      </c>
      <c r="D136" s="7">
        <v>7203081767746</v>
      </c>
      <c r="E136" s="7">
        <v>15925561095873</v>
      </c>
      <c r="F136" s="7">
        <v>6234518762631</v>
      </c>
      <c r="G136" s="7">
        <v>2437673858447</v>
      </c>
      <c r="H136" s="7">
        <v>2874672145798</v>
      </c>
      <c r="I136" s="7">
        <v>4779719996778</v>
      </c>
      <c r="J136" s="7">
        <v>12978844985232</v>
      </c>
      <c r="K136" s="7">
        <v>4742215986905</v>
      </c>
      <c r="L136" s="7">
        <v>38793855515806</v>
      </c>
      <c r="M136" s="7">
        <v>27813126973160</v>
      </c>
    </row>
    <row r="137" spans="1:13">
      <c r="A137" t="s">
        <v>473</v>
      </c>
    </row>
  </sheetData>
  <mergeCells count="6">
    <mergeCell ref="L1:M1"/>
    <mergeCell ref="B2:F2"/>
    <mergeCell ref="G2:K2"/>
    <mergeCell ref="A2:A3"/>
    <mergeCell ref="L2:L3"/>
    <mergeCell ref="M2:M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9EA3C-C89D-4E42-A9C8-27FFFCF4267C}">
  <dimension ref="A1:F56"/>
  <sheetViews>
    <sheetView showGridLines="0" workbookViewId="0">
      <selection activeCell="C3" sqref="C3"/>
    </sheetView>
  </sheetViews>
  <sheetFormatPr baseColWidth="10" defaultColWidth="9.140625" defaultRowHeight="18.75" customHeight="1"/>
  <cols>
    <col min="2" max="2" width="72.85546875" customWidth="1"/>
    <col min="3" max="3" width="28.42578125" customWidth="1"/>
    <col min="4" max="4" width="26.85546875" customWidth="1"/>
    <col min="5" max="5" width="25" customWidth="1"/>
  </cols>
  <sheetData>
    <row r="1" spans="1:6" ht="15">
      <c r="A1" s="20"/>
      <c r="B1" s="52"/>
      <c r="C1" s="52"/>
      <c r="D1" s="52"/>
      <c r="E1" s="52"/>
      <c r="F1" s="52"/>
    </row>
    <row r="2" spans="1:6" ht="18.75" customHeight="1">
      <c r="A2" s="20"/>
      <c r="B2" s="53" t="s">
        <v>490</v>
      </c>
      <c r="C2" s="52"/>
      <c r="D2" s="52"/>
      <c r="E2" s="52"/>
      <c r="F2" s="52"/>
    </row>
    <row r="3" spans="1:6" ht="18">
      <c r="A3" s="20"/>
      <c r="B3" s="53" t="s">
        <v>491</v>
      </c>
      <c r="C3" s="52"/>
      <c r="D3" s="52"/>
      <c r="E3" s="52"/>
      <c r="F3" s="52"/>
    </row>
    <row r="4" spans="1:6" ht="18.75" customHeight="1">
      <c r="A4" s="20"/>
      <c r="B4" s="52"/>
      <c r="C4" s="52"/>
      <c r="D4" s="52"/>
      <c r="E4" s="54" t="s">
        <v>492</v>
      </c>
      <c r="F4" s="52"/>
    </row>
    <row r="5" spans="1:6" ht="18.75" customHeight="1">
      <c r="A5" s="51"/>
      <c r="B5" s="55" t="s">
        <v>493</v>
      </c>
      <c r="C5" s="55" t="s">
        <v>483</v>
      </c>
      <c r="D5" s="55" t="s">
        <v>494</v>
      </c>
      <c r="E5" s="55" t="s">
        <v>495</v>
      </c>
      <c r="F5" s="56"/>
    </row>
    <row r="6" spans="1:6" ht="15">
      <c r="A6" s="20"/>
      <c r="B6" s="57" t="s">
        <v>157</v>
      </c>
      <c r="C6" s="59">
        <v>610840</v>
      </c>
      <c r="D6" s="59">
        <v>610840</v>
      </c>
      <c r="E6" s="59">
        <v>319221</v>
      </c>
      <c r="F6" s="52"/>
    </row>
    <row r="7" spans="1:6" ht="15">
      <c r="A7" s="20"/>
      <c r="B7" s="60" t="s">
        <v>496</v>
      </c>
      <c r="C7" s="62">
        <v>358208</v>
      </c>
      <c r="D7" s="62">
        <v>358208</v>
      </c>
      <c r="E7" s="62">
        <v>225091</v>
      </c>
      <c r="F7" s="52"/>
    </row>
    <row r="8" spans="1:6" ht="15">
      <c r="A8" s="20"/>
      <c r="B8" s="60" t="s">
        <v>497</v>
      </c>
      <c r="C8" s="62">
        <v>87871</v>
      </c>
      <c r="D8" s="62">
        <v>87871</v>
      </c>
      <c r="E8" s="62">
        <v>54984</v>
      </c>
      <c r="F8" s="52"/>
    </row>
    <row r="9" spans="1:6" ht="43.5">
      <c r="A9" s="20"/>
      <c r="B9" s="63" t="s">
        <v>165</v>
      </c>
      <c r="C9" s="65">
        <v>87871</v>
      </c>
      <c r="D9" s="65">
        <v>87871</v>
      </c>
      <c r="E9" s="65">
        <v>54984</v>
      </c>
      <c r="F9" s="52"/>
    </row>
    <row r="10" spans="1:6" ht="15">
      <c r="A10" s="20"/>
      <c r="B10" s="60" t="s">
        <v>498</v>
      </c>
      <c r="C10" s="62">
        <v>100226</v>
      </c>
      <c r="D10" s="62">
        <v>100226</v>
      </c>
      <c r="E10" s="61">
        <v>0</v>
      </c>
      <c r="F10" s="52"/>
    </row>
    <row r="11" spans="1:6" ht="43.5">
      <c r="A11" s="20"/>
      <c r="B11" s="63" t="s">
        <v>165</v>
      </c>
      <c r="C11" s="65">
        <v>100226</v>
      </c>
      <c r="D11" s="65">
        <v>100226</v>
      </c>
      <c r="E11" s="64">
        <v>0</v>
      </c>
      <c r="F11" s="52"/>
    </row>
    <row r="12" spans="1:6" ht="15">
      <c r="A12" s="20"/>
      <c r="B12" s="60" t="s">
        <v>499</v>
      </c>
      <c r="C12" s="62">
        <v>116957</v>
      </c>
      <c r="D12" s="62">
        <v>116957</v>
      </c>
      <c r="E12" s="62">
        <v>116953</v>
      </c>
      <c r="F12" s="52"/>
    </row>
    <row r="13" spans="1:6" ht="15">
      <c r="A13" s="20"/>
      <c r="B13" s="63" t="s">
        <v>500</v>
      </c>
      <c r="C13" s="64">
        <v>387</v>
      </c>
      <c r="D13" s="64">
        <v>387</v>
      </c>
      <c r="E13" s="64">
        <v>387</v>
      </c>
      <c r="F13" s="52"/>
    </row>
    <row r="14" spans="1:6" ht="15">
      <c r="A14" s="20"/>
      <c r="B14" s="63" t="s">
        <v>171</v>
      </c>
      <c r="C14" s="65">
        <v>116570</v>
      </c>
      <c r="D14" s="65">
        <v>116570</v>
      </c>
      <c r="E14" s="65">
        <v>116566</v>
      </c>
      <c r="F14" s="52"/>
    </row>
    <row r="15" spans="1:6" ht="15">
      <c r="A15" s="20"/>
      <c r="B15" s="60" t="s">
        <v>501</v>
      </c>
      <c r="C15" s="62">
        <v>53154</v>
      </c>
      <c r="D15" s="62">
        <v>53154</v>
      </c>
      <c r="E15" s="62">
        <v>53154</v>
      </c>
      <c r="F15" s="52"/>
    </row>
    <row r="16" spans="1:6" ht="15">
      <c r="A16" s="20"/>
      <c r="B16" s="63" t="s">
        <v>171</v>
      </c>
      <c r="C16" s="65">
        <v>53154</v>
      </c>
      <c r="D16" s="65">
        <v>53154</v>
      </c>
      <c r="E16" s="65">
        <v>53154</v>
      </c>
      <c r="F16" s="52"/>
    </row>
    <row r="17" spans="1:6" ht="30">
      <c r="A17" s="20"/>
      <c r="B17" s="60" t="s">
        <v>502</v>
      </c>
      <c r="C17" s="62">
        <v>252632</v>
      </c>
      <c r="D17" s="62">
        <v>252632</v>
      </c>
      <c r="E17" s="62">
        <v>94130</v>
      </c>
      <c r="F17" s="52"/>
    </row>
    <row r="18" spans="1:6" ht="15">
      <c r="A18" s="20"/>
      <c r="B18" s="60" t="s">
        <v>503</v>
      </c>
      <c r="C18" s="62">
        <v>156859</v>
      </c>
      <c r="D18" s="62">
        <v>156859</v>
      </c>
      <c r="E18" s="62">
        <v>46227</v>
      </c>
      <c r="F18" s="52"/>
    </row>
    <row r="19" spans="1:6" ht="15">
      <c r="A19" s="20"/>
      <c r="B19" s="63" t="s">
        <v>188</v>
      </c>
      <c r="C19" s="65">
        <v>156859</v>
      </c>
      <c r="D19" s="65">
        <v>156859</v>
      </c>
      <c r="E19" s="65">
        <v>46227</v>
      </c>
      <c r="F19" s="52"/>
    </row>
    <row r="20" spans="1:6" ht="15">
      <c r="A20" s="20"/>
      <c r="B20" s="60" t="s">
        <v>504</v>
      </c>
      <c r="C20" s="62">
        <v>91812</v>
      </c>
      <c r="D20" s="62">
        <v>91812</v>
      </c>
      <c r="E20" s="62">
        <v>46139</v>
      </c>
      <c r="F20" s="52"/>
    </row>
    <row r="21" spans="1:6" ht="29.25">
      <c r="A21" s="20"/>
      <c r="B21" s="63" t="s">
        <v>505</v>
      </c>
      <c r="C21" s="64">
        <v>0</v>
      </c>
      <c r="D21" s="64">
        <v>0</v>
      </c>
      <c r="E21" s="64">
        <v>0</v>
      </c>
      <c r="F21" s="52"/>
    </row>
    <row r="22" spans="1:6" ht="15">
      <c r="A22" s="20"/>
      <c r="B22" s="63" t="s">
        <v>188</v>
      </c>
      <c r="C22" s="65">
        <v>91812</v>
      </c>
      <c r="D22" s="65">
        <v>91812</v>
      </c>
      <c r="E22" s="65">
        <v>46139</v>
      </c>
      <c r="F22" s="52"/>
    </row>
    <row r="23" spans="1:6" ht="15">
      <c r="A23" s="20"/>
      <c r="B23" s="60" t="s">
        <v>497</v>
      </c>
      <c r="C23" s="62">
        <v>3961</v>
      </c>
      <c r="D23" s="62">
        <v>3961</v>
      </c>
      <c r="E23" s="62">
        <v>1765</v>
      </c>
      <c r="F23" s="52"/>
    </row>
    <row r="24" spans="1:6" ht="15">
      <c r="A24" s="20"/>
      <c r="B24" s="63" t="s">
        <v>188</v>
      </c>
      <c r="C24" s="65">
        <v>3961</v>
      </c>
      <c r="D24" s="65">
        <v>3961</v>
      </c>
      <c r="E24" s="65">
        <v>1765</v>
      </c>
      <c r="F24" s="52"/>
    </row>
    <row r="25" spans="1:6" ht="15">
      <c r="A25" s="20"/>
      <c r="B25" s="66" t="s">
        <v>245</v>
      </c>
      <c r="C25" s="67">
        <v>15846</v>
      </c>
      <c r="D25" s="67">
        <v>15846</v>
      </c>
      <c r="E25" s="67">
        <v>3824</v>
      </c>
      <c r="F25" s="52"/>
    </row>
    <row r="26" spans="1:6" ht="15">
      <c r="A26" s="20"/>
      <c r="B26" s="60" t="s">
        <v>506</v>
      </c>
      <c r="C26" s="62">
        <v>15846</v>
      </c>
      <c r="D26" s="62">
        <v>15846</v>
      </c>
      <c r="E26" s="62">
        <v>3824</v>
      </c>
      <c r="F26" s="52"/>
    </row>
    <row r="27" spans="1:6" ht="15">
      <c r="A27" s="20"/>
      <c r="B27" s="60" t="s">
        <v>507</v>
      </c>
      <c r="C27" s="62">
        <v>15846</v>
      </c>
      <c r="D27" s="62">
        <v>15846</v>
      </c>
      <c r="E27" s="62">
        <v>3824</v>
      </c>
      <c r="F27" s="52"/>
    </row>
    <row r="28" spans="1:6" ht="29.25">
      <c r="A28" s="20"/>
      <c r="B28" s="63" t="s">
        <v>508</v>
      </c>
      <c r="C28" s="65">
        <v>15846</v>
      </c>
      <c r="D28" s="65">
        <v>15846</v>
      </c>
      <c r="E28" s="65">
        <v>3824</v>
      </c>
      <c r="F28" s="52"/>
    </row>
    <row r="29" spans="1:6" ht="15">
      <c r="A29" s="20"/>
      <c r="B29" s="66" t="s">
        <v>322</v>
      </c>
      <c r="C29" s="67">
        <v>987381</v>
      </c>
      <c r="D29" s="67">
        <v>983855</v>
      </c>
      <c r="E29" s="67">
        <v>669899</v>
      </c>
      <c r="F29" s="52"/>
    </row>
    <row r="30" spans="1:6" ht="15">
      <c r="A30" s="20"/>
      <c r="B30" s="60" t="s">
        <v>509</v>
      </c>
      <c r="C30" s="62">
        <v>673425</v>
      </c>
      <c r="D30" s="62">
        <v>669899</v>
      </c>
      <c r="E30" s="62">
        <v>669899</v>
      </c>
      <c r="F30" s="52"/>
    </row>
    <row r="31" spans="1:6" ht="15">
      <c r="A31" s="20"/>
      <c r="B31" s="60" t="s">
        <v>510</v>
      </c>
      <c r="C31" s="62">
        <v>131363</v>
      </c>
      <c r="D31" s="62">
        <v>127837</v>
      </c>
      <c r="E31" s="62">
        <v>127837</v>
      </c>
      <c r="F31" s="52"/>
    </row>
    <row r="32" spans="1:6" ht="15">
      <c r="A32" s="20"/>
      <c r="B32" s="63" t="s">
        <v>287</v>
      </c>
      <c r="C32" s="65">
        <v>131363</v>
      </c>
      <c r="D32" s="65">
        <v>127837</v>
      </c>
      <c r="E32" s="65">
        <v>127837</v>
      </c>
      <c r="F32" s="52"/>
    </row>
    <row r="33" spans="1:6" ht="15">
      <c r="A33" s="20"/>
      <c r="B33" s="60" t="s">
        <v>511</v>
      </c>
      <c r="C33" s="62">
        <v>542062</v>
      </c>
      <c r="D33" s="62">
        <v>542062</v>
      </c>
      <c r="E33" s="62">
        <v>542062</v>
      </c>
      <c r="F33" s="52"/>
    </row>
    <row r="34" spans="1:6" ht="15">
      <c r="A34" s="20"/>
      <c r="B34" s="63" t="s">
        <v>287</v>
      </c>
      <c r="C34" s="65">
        <v>542062</v>
      </c>
      <c r="D34" s="65">
        <v>542062</v>
      </c>
      <c r="E34" s="65">
        <v>542062</v>
      </c>
      <c r="F34" s="52"/>
    </row>
    <row r="35" spans="1:6" ht="15">
      <c r="A35" s="20"/>
      <c r="B35" s="60" t="s">
        <v>512</v>
      </c>
      <c r="C35" s="62">
        <v>313955</v>
      </c>
      <c r="D35" s="62">
        <v>313955</v>
      </c>
      <c r="E35" s="61">
        <v>0</v>
      </c>
      <c r="F35" s="52"/>
    </row>
    <row r="36" spans="1:6" ht="15">
      <c r="A36" s="20"/>
      <c r="B36" s="60" t="s">
        <v>513</v>
      </c>
      <c r="C36" s="62">
        <v>75075</v>
      </c>
      <c r="D36" s="62">
        <v>75075</v>
      </c>
      <c r="E36" s="61">
        <v>0</v>
      </c>
      <c r="F36" s="52"/>
    </row>
    <row r="37" spans="1:6" ht="15">
      <c r="A37" s="20"/>
      <c r="B37" s="63" t="s">
        <v>347</v>
      </c>
      <c r="C37" s="65">
        <v>75075</v>
      </c>
      <c r="D37" s="65">
        <v>75075</v>
      </c>
      <c r="E37" s="64">
        <v>0</v>
      </c>
      <c r="F37" s="52"/>
    </row>
    <row r="38" spans="1:6" ht="15">
      <c r="A38" s="20"/>
      <c r="B38" s="60" t="s">
        <v>504</v>
      </c>
      <c r="C38" s="62">
        <v>118938</v>
      </c>
      <c r="D38" s="62">
        <v>118938</v>
      </c>
      <c r="E38" s="61">
        <v>0</v>
      </c>
      <c r="F38" s="52"/>
    </row>
    <row r="39" spans="1:6" ht="15">
      <c r="A39" s="20"/>
      <c r="B39" s="63" t="s">
        <v>514</v>
      </c>
      <c r="C39" s="65">
        <v>30000</v>
      </c>
      <c r="D39" s="65">
        <v>30000</v>
      </c>
      <c r="E39" s="64">
        <v>0</v>
      </c>
      <c r="F39" s="52"/>
    </row>
    <row r="40" spans="1:6" ht="15">
      <c r="A40" s="20"/>
      <c r="B40" s="63" t="s">
        <v>515</v>
      </c>
      <c r="C40" s="65">
        <v>88938</v>
      </c>
      <c r="D40" s="65">
        <v>88938</v>
      </c>
      <c r="E40" s="64">
        <v>0</v>
      </c>
      <c r="F40" s="52"/>
    </row>
    <row r="41" spans="1:6" ht="15">
      <c r="A41" s="20"/>
      <c r="B41" s="60" t="s">
        <v>516</v>
      </c>
      <c r="C41" s="62">
        <v>119942</v>
      </c>
      <c r="D41" s="62">
        <v>119942</v>
      </c>
      <c r="E41" s="61">
        <v>0</v>
      </c>
      <c r="F41" s="52"/>
    </row>
    <row r="42" spans="1:6" ht="15">
      <c r="A42" s="20"/>
      <c r="B42" s="63" t="s">
        <v>514</v>
      </c>
      <c r="C42" s="65">
        <v>85943</v>
      </c>
      <c r="D42" s="65">
        <v>85943</v>
      </c>
      <c r="E42" s="64">
        <v>0</v>
      </c>
      <c r="F42" s="52"/>
    </row>
    <row r="43" spans="1:6" ht="15">
      <c r="A43" s="20"/>
      <c r="B43" s="63" t="s">
        <v>517</v>
      </c>
      <c r="C43" s="65">
        <v>33999</v>
      </c>
      <c r="D43" s="65">
        <v>33999</v>
      </c>
      <c r="E43" s="64">
        <v>0</v>
      </c>
      <c r="F43" s="52"/>
    </row>
    <row r="44" spans="1:6" ht="15">
      <c r="A44" s="20"/>
      <c r="B44" s="66" t="s">
        <v>408</v>
      </c>
      <c r="C44" s="67">
        <v>140283</v>
      </c>
      <c r="D44" s="67">
        <v>140283</v>
      </c>
      <c r="E44" s="67">
        <v>119185</v>
      </c>
      <c r="F44" s="52"/>
    </row>
    <row r="45" spans="1:6" ht="15">
      <c r="A45" s="20"/>
      <c r="B45" s="60" t="s">
        <v>518</v>
      </c>
      <c r="C45" s="62">
        <v>140283</v>
      </c>
      <c r="D45" s="62">
        <v>140283</v>
      </c>
      <c r="E45" s="62">
        <v>119185</v>
      </c>
      <c r="F45" s="52"/>
    </row>
    <row r="46" spans="1:6" ht="15">
      <c r="A46" s="20"/>
      <c r="B46" s="60" t="s">
        <v>519</v>
      </c>
      <c r="C46" s="62">
        <v>55000</v>
      </c>
      <c r="D46" s="62">
        <v>55000</v>
      </c>
      <c r="E46" s="62">
        <v>55000</v>
      </c>
      <c r="F46" s="52"/>
    </row>
    <row r="47" spans="1:6" ht="29.25">
      <c r="A47" s="20"/>
      <c r="B47" s="63" t="s">
        <v>520</v>
      </c>
      <c r="C47" s="65">
        <v>55000</v>
      </c>
      <c r="D47" s="65">
        <v>55000</v>
      </c>
      <c r="E47" s="65">
        <v>55000</v>
      </c>
      <c r="F47" s="52"/>
    </row>
    <row r="48" spans="1:6" ht="15">
      <c r="A48" s="20"/>
      <c r="B48" s="60" t="s">
        <v>498</v>
      </c>
      <c r="C48" s="62">
        <v>21098</v>
      </c>
      <c r="D48" s="62">
        <v>21098</v>
      </c>
      <c r="E48" s="61">
        <v>0</v>
      </c>
      <c r="F48" s="52"/>
    </row>
    <row r="49" spans="1:6" ht="15">
      <c r="A49" s="20"/>
      <c r="B49" s="63" t="s">
        <v>521</v>
      </c>
      <c r="C49" s="64">
        <v>0</v>
      </c>
      <c r="D49" s="64">
        <v>0</v>
      </c>
      <c r="E49" s="64">
        <v>0</v>
      </c>
      <c r="F49" s="52"/>
    </row>
    <row r="50" spans="1:6" ht="15">
      <c r="A50" s="20"/>
      <c r="B50" s="63" t="s">
        <v>522</v>
      </c>
      <c r="C50" s="65">
        <v>21098</v>
      </c>
      <c r="D50" s="65">
        <v>21098</v>
      </c>
      <c r="E50" s="64">
        <v>0</v>
      </c>
      <c r="F50" s="52"/>
    </row>
    <row r="51" spans="1:6" ht="15">
      <c r="A51" s="20"/>
      <c r="B51" s="60" t="s">
        <v>523</v>
      </c>
      <c r="C51" s="62">
        <v>64185</v>
      </c>
      <c r="D51" s="62">
        <v>64185</v>
      </c>
      <c r="E51" s="62">
        <v>64185</v>
      </c>
      <c r="F51" s="52"/>
    </row>
    <row r="52" spans="1:6" ht="15">
      <c r="A52" s="20"/>
      <c r="B52" s="63" t="s">
        <v>521</v>
      </c>
      <c r="C52" s="64">
        <v>0</v>
      </c>
      <c r="D52" s="64">
        <v>0</v>
      </c>
      <c r="E52" s="64">
        <v>0</v>
      </c>
      <c r="F52" s="52"/>
    </row>
    <row r="53" spans="1:6" ht="15">
      <c r="A53" s="20"/>
      <c r="B53" s="68" t="s">
        <v>522</v>
      </c>
      <c r="C53" s="69">
        <v>64185</v>
      </c>
      <c r="D53" s="69">
        <v>64185</v>
      </c>
      <c r="E53" s="69">
        <v>64185</v>
      </c>
      <c r="F53" s="52"/>
    </row>
    <row r="54" spans="1:6" ht="15">
      <c r="A54" s="20"/>
      <c r="B54" s="70" t="s">
        <v>9</v>
      </c>
      <c r="C54" s="71">
        <v>1754350</v>
      </c>
      <c r="D54" s="71">
        <v>1750824</v>
      </c>
      <c r="E54" s="71">
        <v>1112130</v>
      </c>
      <c r="F54" s="52"/>
    </row>
    <row r="55" spans="1:6" ht="18.75" customHeight="1">
      <c r="A55" s="20"/>
      <c r="B55" s="72" t="s">
        <v>524</v>
      </c>
      <c r="C55" s="52"/>
      <c r="D55" s="52"/>
      <c r="E55" s="52"/>
      <c r="F55" s="52"/>
    </row>
    <row r="56" spans="1:6" ht="18.75" customHeight="1">
      <c r="A56" s="20"/>
      <c r="B56" s="72" t="s">
        <v>525</v>
      </c>
      <c r="C56" s="52"/>
      <c r="D56" s="52"/>
      <c r="E56" s="52"/>
      <c r="F56" s="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12587-566B-436B-AAAD-FE911EADE58F}">
  <dimension ref="A1:F591"/>
  <sheetViews>
    <sheetView showGridLines="0" workbookViewId="0">
      <selection activeCell="C2" sqref="C2"/>
    </sheetView>
  </sheetViews>
  <sheetFormatPr baseColWidth="10" defaultColWidth="9.140625" defaultRowHeight="15"/>
  <cols>
    <col min="2" max="2" width="82.42578125" customWidth="1"/>
    <col min="3" max="5" width="16.140625" customWidth="1"/>
  </cols>
  <sheetData>
    <row r="1" spans="1:6">
      <c r="A1" s="20"/>
      <c r="B1" s="56"/>
      <c r="C1" s="52"/>
      <c r="D1" s="52"/>
      <c r="E1" s="52"/>
      <c r="F1" s="20"/>
    </row>
    <row r="2" spans="1:6" ht="18">
      <c r="A2" s="20"/>
      <c r="B2" s="73" t="s">
        <v>490</v>
      </c>
      <c r="C2" s="52"/>
      <c r="D2" s="52"/>
      <c r="E2" s="52"/>
      <c r="F2" s="20"/>
    </row>
    <row r="3" spans="1:6" ht="18">
      <c r="A3" s="20"/>
      <c r="B3" s="73" t="s">
        <v>526</v>
      </c>
      <c r="C3" s="52"/>
      <c r="D3" s="52"/>
      <c r="E3" s="52"/>
      <c r="F3" s="20"/>
    </row>
    <row r="4" spans="1:6">
      <c r="A4" s="20"/>
      <c r="B4" s="74" t="s">
        <v>527</v>
      </c>
      <c r="C4" s="52"/>
      <c r="D4" s="52"/>
      <c r="E4" s="54" t="s">
        <v>492</v>
      </c>
      <c r="F4" s="20"/>
    </row>
    <row r="5" spans="1:6" ht="45">
      <c r="A5" s="51"/>
      <c r="B5" s="81" t="s">
        <v>493</v>
      </c>
      <c r="C5" s="81" t="s">
        <v>483</v>
      </c>
      <c r="D5" s="81" t="s">
        <v>494</v>
      </c>
      <c r="E5" s="81" t="s">
        <v>495</v>
      </c>
      <c r="F5" s="51"/>
    </row>
    <row r="6" spans="1:6">
      <c r="A6" s="20"/>
      <c r="B6" s="127" t="s">
        <v>10</v>
      </c>
      <c r="C6" s="128">
        <v>36247</v>
      </c>
      <c r="D6" s="128">
        <v>36247</v>
      </c>
      <c r="E6" s="128">
        <v>19505</v>
      </c>
      <c r="F6" s="20"/>
    </row>
    <row r="7" spans="1:6">
      <c r="A7" s="20"/>
      <c r="B7" s="74" t="s">
        <v>528</v>
      </c>
      <c r="C7" s="76">
        <v>36247</v>
      </c>
      <c r="D7" s="76">
        <v>36247</v>
      </c>
      <c r="E7" s="76">
        <v>19505</v>
      </c>
      <c r="F7" s="20"/>
    </row>
    <row r="8" spans="1:6">
      <c r="A8" s="20"/>
      <c r="B8" s="74" t="s">
        <v>529</v>
      </c>
      <c r="C8" s="76">
        <v>36247</v>
      </c>
      <c r="D8" s="76">
        <v>36247</v>
      </c>
      <c r="E8" s="76">
        <v>19505</v>
      </c>
      <c r="F8" s="20"/>
    </row>
    <row r="9" spans="1:6">
      <c r="A9" s="20"/>
      <c r="B9" s="56" t="s">
        <v>13</v>
      </c>
      <c r="C9" s="77">
        <v>1658</v>
      </c>
      <c r="D9" s="77">
        <v>1658</v>
      </c>
      <c r="E9" s="52">
        <v>835</v>
      </c>
      <c r="F9" s="20"/>
    </row>
    <row r="10" spans="1:6" ht="29.25">
      <c r="A10" s="20"/>
      <c r="B10" s="56" t="s">
        <v>18</v>
      </c>
      <c r="C10" s="77">
        <v>1350</v>
      </c>
      <c r="D10" s="77">
        <v>1350</v>
      </c>
      <c r="E10" s="52">
        <v>826</v>
      </c>
      <c r="F10" s="20"/>
    </row>
    <row r="11" spans="1:6">
      <c r="A11" s="20"/>
      <c r="B11" s="56" t="s">
        <v>21</v>
      </c>
      <c r="C11" s="52">
        <v>104</v>
      </c>
      <c r="D11" s="52">
        <v>104</v>
      </c>
      <c r="E11" s="52">
        <v>58</v>
      </c>
      <c r="F11" s="20"/>
    </row>
    <row r="12" spans="1:6" ht="29.25">
      <c r="A12" s="20"/>
      <c r="B12" s="56" t="s">
        <v>22</v>
      </c>
      <c r="C12" s="77">
        <v>8175</v>
      </c>
      <c r="D12" s="77">
        <v>8175</v>
      </c>
      <c r="E12" s="77">
        <v>4996</v>
      </c>
      <c r="F12" s="20"/>
    </row>
    <row r="13" spans="1:6" ht="29.25">
      <c r="A13" s="20"/>
      <c r="B13" s="56" t="s">
        <v>24</v>
      </c>
      <c r="C13" s="52">
        <v>266</v>
      </c>
      <c r="D13" s="52">
        <v>266</v>
      </c>
      <c r="E13" s="52">
        <v>154</v>
      </c>
      <c r="F13" s="20"/>
    </row>
    <row r="14" spans="1:6" ht="29.25">
      <c r="A14" s="20"/>
      <c r="B14" s="56" t="s">
        <v>25</v>
      </c>
      <c r="C14" s="77">
        <v>20564</v>
      </c>
      <c r="D14" s="77">
        <v>20564</v>
      </c>
      <c r="E14" s="77">
        <v>8982</v>
      </c>
      <c r="F14" s="20"/>
    </row>
    <row r="15" spans="1:6" ht="29.25">
      <c r="A15" s="20"/>
      <c r="B15" s="56" t="s">
        <v>26</v>
      </c>
      <c r="C15" s="77">
        <v>4131</v>
      </c>
      <c r="D15" s="77">
        <v>4131</v>
      </c>
      <c r="E15" s="77">
        <v>3655</v>
      </c>
      <c r="F15" s="20"/>
    </row>
    <row r="16" spans="1:6">
      <c r="A16" s="20"/>
      <c r="B16" s="57" t="s">
        <v>60</v>
      </c>
      <c r="C16" s="59">
        <v>22224</v>
      </c>
      <c r="D16" s="59">
        <v>22202</v>
      </c>
      <c r="E16" s="59">
        <v>21799</v>
      </c>
      <c r="F16" s="20"/>
    </row>
    <row r="17" spans="1:6">
      <c r="A17" s="20"/>
      <c r="B17" s="74" t="s">
        <v>530</v>
      </c>
      <c r="C17" s="75">
        <v>689</v>
      </c>
      <c r="D17" s="75">
        <v>667</v>
      </c>
      <c r="E17" s="75">
        <v>541</v>
      </c>
      <c r="F17" s="20"/>
    </row>
    <row r="18" spans="1:6">
      <c r="A18" s="20"/>
      <c r="B18" s="74" t="s">
        <v>531</v>
      </c>
      <c r="C18" s="75">
        <v>689</v>
      </c>
      <c r="D18" s="75">
        <v>667</v>
      </c>
      <c r="E18" s="75">
        <v>541</v>
      </c>
      <c r="F18" s="20"/>
    </row>
    <row r="19" spans="1:6" ht="29.25">
      <c r="A19" s="20"/>
      <c r="B19" s="56" t="s">
        <v>62</v>
      </c>
      <c r="C19" s="52">
        <v>689</v>
      </c>
      <c r="D19" s="52">
        <v>667</v>
      </c>
      <c r="E19" s="52">
        <v>541</v>
      </c>
      <c r="F19" s="20"/>
    </row>
    <row r="20" spans="1:6">
      <c r="A20" s="20"/>
      <c r="B20" s="74" t="s">
        <v>532</v>
      </c>
      <c r="C20" s="76">
        <v>1456</v>
      </c>
      <c r="D20" s="76">
        <v>1456</v>
      </c>
      <c r="E20" s="76">
        <v>1420</v>
      </c>
      <c r="F20" s="20"/>
    </row>
    <row r="21" spans="1:6">
      <c r="A21" s="20"/>
      <c r="B21" s="74" t="s">
        <v>533</v>
      </c>
      <c r="C21" s="76">
        <v>1456</v>
      </c>
      <c r="D21" s="76">
        <v>1456</v>
      </c>
      <c r="E21" s="76">
        <v>1420</v>
      </c>
      <c r="F21" s="20"/>
    </row>
    <row r="22" spans="1:6" ht="29.25">
      <c r="A22" s="20"/>
      <c r="B22" s="56" t="s">
        <v>85</v>
      </c>
      <c r="C22" s="52">
        <v>321</v>
      </c>
      <c r="D22" s="52">
        <v>321</v>
      </c>
      <c r="E22" s="52">
        <v>321</v>
      </c>
      <c r="F22" s="20"/>
    </row>
    <row r="23" spans="1:6" ht="29.25">
      <c r="A23" s="20"/>
      <c r="B23" s="56" t="s">
        <v>92</v>
      </c>
      <c r="C23" s="77">
        <v>1135</v>
      </c>
      <c r="D23" s="77">
        <v>1135</v>
      </c>
      <c r="E23" s="77">
        <v>1098</v>
      </c>
      <c r="F23" s="20"/>
    </row>
    <row r="24" spans="1:6">
      <c r="A24" s="20"/>
      <c r="B24" s="74" t="s">
        <v>534</v>
      </c>
      <c r="C24" s="76">
        <v>20078</v>
      </c>
      <c r="D24" s="76">
        <v>20078</v>
      </c>
      <c r="E24" s="76">
        <v>19838</v>
      </c>
      <c r="F24" s="20"/>
    </row>
    <row r="25" spans="1:6">
      <c r="A25" s="20"/>
      <c r="B25" s="74" t="s">
        <v>535</v>
      </c>
      <c r="C25" s="76">
        <v>19374</v>
      </c>
      <c r="D25" s="76">
        <v>19374</v>
      </c>
      <c r="E25" s="76">
        <v>19374</v>
      </c>
      <c r="F25" s="20"/>
    </row>
    <row r="26" spans="1:6" ht="29.25">
      <c r="A26" s="20"/>
      <c r="B26" s="56" t="s">
        <v>97</v>
      </c>
      <c r="C26" s="77">
        <v>19374</v>
      </c>
      <c r="D26" s="77">
        <v>19374</v>
      </c>
      <c r="E26" s="77">
        <v>19374</v>
      </c>
      <c r="F26" s="20"/>
    </row>
    <row r="27" spans="1:6">
      <c r="A27" s="20"/>
      <c r="B27" s="74" t="s">
        <v>531</v>
      </c>
      <c r="C27" s="75">
        <v>704</v>
      </c>
      <c r="D27" s="75">
        <v>704</v>
      </c>
      <c r="E27" s="75">
        <v>463</v>
      </c>
      <c r="F27" s="20"/>
    </row>
    <row r="28" spans="1:6">
      <c r="A28" s="20"/>
      <c r="B28" s="56" t="s">
        <v>96</v>
      </c>
      <c r="C28" s="52">
        <v>704</v>
      </c>
      <c r="D28" s="52">
        <v>704</v>
      </c>
      <c r="E28" s="52">
        <v>463</v>
      </c>
      <c r="F28" s="20"/>
    </row>
    <row r="29" spans="1:6">
      <c r="A29" s="20"/>
      <c r="B29" s="57" t="s">
        <v>123</v>
      </c>
      <c r="C29" s="59">
        <v>18900</v>
      </c>
      <c r="D29" s="59">
        <v>18884</v>
      </c>
      <c r="E29" s="59">
        <v>18190</v>
      </c>
      <c r="F29" s="20"/>
    </row>
    <row r="30" spans="1:6">
      <c r="A30" s="20"/>
      <c r="B30" s="74" t="s">
        <v>536</v>
      </c>
      <c r="C30" s="76">
        <v>18900</v>
      </c>
      <c r="D30" s="76">
        <v>18884</v>
      </c>
      <c r="E30" s="76">
        <v>18190</v>
      </c>
      <c r="F30" s="20"/>
    </row>
    <row r="31" spans="1:6">
      <c r="A31" s="20"/>
      <c r="B31" s="74" t="s">
        <v>531</v>
      </c>
      <c r="C31" s="76">
        <v>3736</v>
      </c>
      <c r="D31" s="76">
        <v>3734</v>
      </c>
      <c r="E31" s="76">
        <v>3734</v>
      </c>
      <c r="F31" s="20"/>
    </row>
    <row r="32" spans="1:6" ht="29.25">
      <c r="A32" s="20"/>
      <c r="B32" s="56" t="s">
        <v>125</v>
      </c>
      <c r="C32" s="77">
        <v>3736</v>
      </c>
      <c r="D32" s="77">
        <v>3734</v>
      </c>
      <c r="E32" s="77">
        <v>3734</v>
      </c>
      <c r="F32" s="20"/>
    </row>
    <row r="33" spans="1:6">
      <c r="A33" s="20"/>
      <c r="B33" s="74" t="s">
        <v>537</v>
      </c>
      <c r="C33" s="76">
        <v>2026</v>
      </c>
      <c r="D33" s="76">
        <v>2011</v>
      </c>
      <c r="E33" s="76">
        <v>1317</v>
      </c>
      <c r="F33" s="20"/>
    </row>
    <row r="34" spans="1:6" ht="29.25">
      <c r="A34" s="20"/>
      <c r="B34" s="56" t="s">
        <v>125</v>
      </c>
      <c r="C34" s="77">
        <v>2026</v>
      </c>
      <c r="D34" s="77">
        <v>2011</v>
      </c>
      <c r="E34" s="77">
        <v>1317</v>
      </c>
      <c r="F34" s="20"/>
    </row>
    <row r="35" spans="1:6">
      <c r="A35" s="20"/>
      <c r="B35" s="74" t="s">
        <v>529</v>
      </c>
      <c r="C35" s="75">
        <v>0</v>
      </c>
      <c r="D35" s="75">
        <v>0</v>
      </c>
      <c r="E35" s="75">
        <v>0</v>
      </c>
      <c r="F35" s="20"/>
    </row>
    <row r="36" spans="1:6" ht="43.5">
      <c r="A36" s="20"/>
      <c r="B36" s="56" t="s">
        <v>128</v>
      </c>
      <c r="C36" s="52">
        <v>0</v>
      </c>
      <c r="D36" s="52">
        <v>0</v>
      </c>
      <c r="E36" s="52">
        <v>0</v>
      </c>
      <c r="F36" s="20"/>
    </row>
    <row r="37" spans="1:6">
      <c r="A37" s="20"/>
      <c r="B37" s="74" t="s">
        <v>538</v>
      </c>
      <c r="C37" s="76">
        <v>13139</v>
      </c>
      <c r="D37" s="76">
        <v>13139</v>
      </c>
      <c r="E37" s="76">
        <v>13139</v>
      </c>
      <c r="F37" s="20"/>
    </row>
    <row r="38" spans="1:6" ht="43.5">
      <c r="A38" s="20"/>
      <c r="B38" s="56" t="s">
        <v>128</v>
      </c>
      <c r="C38" s="77">
        <v>13139</v>
      </c>
      <c r="D38" s="77">
        <v>13139</v>
      </c>
      <c r="E38" s="77">
        <v>13139</v>
      </c>
      <c r="F38" s="20"/>
    </row>
    <row r="39" spans="1:6">
      <c r="A39" s="20"/>
      <c r="B39" s="57" t="s">
        <v>157</v>
      </c>
      <c r="C39" s="59">
        <v>888689</v>
      </c>
      <c r="D39" s="59">
        <v>886962</v>
      </c>
      <c r="E39" s="59">
        <v>646858</v>
      </c>
      <c r="F39" s="20"/>
    </row>
    <row r="40" spans="1:6">
      <c r="A40" s="20"/>
      <c r="B40" s="74" t="s">
        <v>496</v>
      </c>
      <c r="C40" s="76">
        <v>626644</v>
      </c>
      <c r="D40" s="76">
        <v>625343</v>
      </c>
      <c r="E40" s="76">
        <v>562189</v>
      </c>
      <c r="F40" s="20"/>
    </row>
    <row r="41" spans="1:6">
      <c r="A41" s="20"/>
      <c r="B41" s="74" t="s">
        <v>539</v>
      </c>
      <c r="C41" s="76">
        <v>226936</v>
      </c>
      <c r="D41" s="76">
        <v>226880</v>
      </c>
      <c r="E41" s="76">
        <v>222431</v>
      </c>
      <c r="F41" s="20"/>
    </row>
    <row r="42" spans="1:6" ht="29.25">
      <c r="A42" s="20"/>
      <c r="B42" s="56" t="s">
        <v>165</v>
      </c>
      <c r="C42" s="77">
        <v>4003</v>
      </c>
      <c r="D42" s="77">
        <v>4003</v>
      </c>
      <c r="E42" s="52">
        <v>623</v>
      </c>
      <c r="F42" s="20"/>
    </row>
    <row r="43" spans="1:6" ht="43.5">
      <c r="A43" s="20"/>
      <c r="B43" s="56" t="s">
        <v>166</v>
      </c>
      <c r="C43" s="77">
        <v>11335</v>
      </c>
      <c r="D43" s="77">
        <v>11335</v>
      </c>
      <c r="E43" s="77">
        <v>10266</v>
      </c>
      <c r="F43" s="20"/>
    </row>
    <row r="44" spans="1:6" ht="29.25">
      <c r="A44" s="20"/>
      <c r="B44" s="56" t="s">
        <v>168</v>
      </c>
      <c r="C44" s="77">
        <v>177628</v>
      </c>
      <c r="D44" s="77">
        <v>177628</v>
      </c>
      <c r="E44" s="77">
        <v>177628</v>
      </c>
      <c r="F44" s="20"/>
    </row>
    <row r="45" spans="1:6" ht="29.25">
      <c r="A45" s="20"/>
      <c r="B45" s="56" t="s">
        <v>170</v>
      </c>
      <c r="C45" s="77">
        <v>33970</v>
      </c>
      <c r="D45" s="77">
        <v>33914</v>
      </c>
      <c r="E45" s="77">
        <v>33914</v>
      </c>
      <c r="F45" s="20"/>
    </row>
    <row r="46" spans="1:6">
      <c r="A46" s="20"/>
      <c r="B46" s="74" t="s">
        <v>497</v>
      </c>
      <c r="C46" s="76">
        <v>157486</v>
      </c>
      <c r="D46" s="76">
        <v>157486</v>
      </c>
      <c r="E46" s="76">
        <v>134383</v>
      </c>
      <c r="F46" s="20"/>
    </row>
    <row r="47" spans="1:6" ht="29.25">
      <c r="A47" s="20"/>
      <c r="B47" s="56" t="s">
        <v>165</v>
      </c>
      <c r="C47" s="77">
        <v>157486</v>
      </c>
      <c r="D47" s="77">
        <v>157486</v>
      </c>
      <c r="E47" s="77">
        <v>134383</v>
      </c>
      <c r="F47" s="20"/>
    </row>
    <row r="48" spans="1:6">
      <c r="A48" s="20"/>
      <c r="B48" s="74" t="s">
        <v>531</v>
      </c>
      <c r="C48" s="76">
        <v>4433</v>
      </c>
      <c r="D48" s="76">
        <v>4419</v>
      </c>
      <c r="E48" s="76">
        <v>4419</v>
      </c>
      <c r="F48" s="20"/>
    </row>
    <row r="49" spans="1:6">
      <c r="A49" s="20"/>
      <c r="B49" s="56" t="s">
        <v>159</v>
      </c>
      <c r="C49" s="77">
        <v>4433</v>
      </c>
      <c r="D49" s="77">
        <v>4419</v>
      </c>
      <c r="E49" s="77">
        <v>4419</v>
      </c>
      <c r="F49" s="20"/>
    </row>
    <row r="50" spans="1:6">
      <c r="A50" s="20"/>
      <c r="B50" s="74" t="s">
        <v>529</v>
      </c>
      <c r="C50" s="76">
        <v>27422</v>
      </c>
      <c r="D50" s="76">
        <v>26540</v>
      </c>
      <c r="E50" s="76">
        <v>19462</v>
      </c>
      <c r="F50" s="20"/>
    </row>
    <row r="51" spans="1:6" ht="29.25">
      <c r="A51" s="20"/>
      <c r="B51" s="56" t="s">
        <v>168</v>
      </c>
      <c r="C51" s="77">
        <v>23456</v>
      </c>
      <c r="D51" s="77">
        <v>22573</v>
      </c>
      <c r="E51" s="77">
        <v>15496</v>
      </c>
      <c r="F51" s="20"/>
    </row>
    <row r="52" spans="1:6" ht="29.25">
      <c r="A52" s="20"/>
      <c r="B52" s="56" t="s">
        <v>170</v>
      </c>
      <c r="C52" s="77">
        <v>3966</v>
      </c>
      <c r="D52" s="77">
        <v>3966</v>
      </c>
      <c r="E52" s="77">
        <v>3966</v>
      </c>
      <c r="F52" s="20"/>
    </row>
    <row r="53" spans="1:6">
      <c r="A53" s="20"/>
      <c r="B53" s="74" t="s">
        <v>540</v>
      </c>
      <c r="C53" s="76">
        <v>26540</v>
      </c>
      <c r="D53" s="76">
        <v>26537</v>
      </c>
      <c r="E53" s="76">
        <v>12325</v>
      </c>
      <c r="F53" s="20"/>
    </row>
    <row r="54" spans="1:6" ht="43.5">
      <c r="A54" s="20"/>
      <c r="B54" s="56" t="s">
        <v>162</v>
      </c>
      <c r="C54" s="77">
        <v>1661</v>
      </c>
      <c r="D54" s="77">
        <v>1661</v>
      </c>
      <c r="E54" s="77">
        <v>1661</v>
      </c>
      <c r="F54" s="20"/>
    </row>
    <row r="55" spans="1:6" ht="29.25">
      <c r="A55" s="20"/>
      <c r="B55" s="56" t="s">
        <v>165</v>
      </c>
      <c r="C55" s="77">
        <v>3570</v>
      </c>
      <c r="D55" s="77">
        <v>3570</v>
      </c>
      <c r="E55" s="77">
        <v>3570</v>
      </c>
      <c r="F55" s="20"/>
    </row>
    <row r="56" spans="1:6" ht="29.25">
      <c r="A56" s="20"/>
      <c r="B56" s="56" t="s">
        <v>167</v>
      </c>
      <c r="C56" s="77">
        <v>1038</v>
      </c>
      <c r="D56" s="77">
        <v>1035</v>
      </c>
      <c r="E56" s="77">
        <v>1035</v>
      </c>
      <c r="F56" s="20"/>
    </row>
    <row r="57" spans="1:6" ht="43.5">
      <c r="A57" s="20"/>
      <c r="B57" s="56" t="s">
        <v>169</v>
      </c>
      <c r="C57" s="77">
        <v>20271</v>
      </c>
      <c r="D57" s="77">
        <v>20271</v>
      </c>
      <c r="E57" s="77">
        <v>6058</v>
      </c>
      <c r="F57" s="20"/>
    </row>
    <row r="58" spans="1:6">
      <c r="A58" s="20"/>
      <c r="B58" s="74" t="s">
        <v>541</v>
      </c>
      <c r="C58" s="76">
        <v>3068</v>
      </c>
      <c r="D58" s="76">
        <v>2722</v>
      </c>
      <c r="E58" s="76">
        <v>2722</v>
      </c>
      <c r="F58" s="20"/>
    </row>
    <row r="59" spans="1:6" ht="43.5">
      <c r="A59" s="20"/>
      <c r="B59" s="56" t="s">
        <v>166</v>
      </c>
      <c r="C59" s="77">
        <v>3068</v>
      </c>
      <c r="D59" s="77">
        <v>2722</v>
      </c>
      <c r="E59" s="77">
        <v>2722</v>
      </c>
      <c r="F59" s="20"/>
    </row>
    <row r="60" spans="1:6">
      <c r="A60" s="20"/>
      <c r="B60" s="74" t="s">
        <v>499</v>
      </c>
      <c r="C60" s="76">
        <v>123831</v>
      </c>
      <c r="D60" s="76">
        <v>123831</v>
      </c>
      <c r="E60" s="76">
        <v>114027</v>
      </c>
      <c r="F60" s="20"/>
    </row>
    <row r="61" spans="1:6">
      <c r="A61" s="20"/>
      <c r="B61" s="56" t="s">
        <v>171</v>
      </c>
      <c r="C61" s="77">
        <v>123831</v>
      </c>
      <c r="D61" s="77">
        <v>123831</v>
      </c>
      <c r="E61" s="77">
        <v>114027</v>
      </c>
      <c r="F61" s="20"/>
    </row>
    <row r="62" spans="1:6">
      <c r="A62" s="20"/>
      <c r="B62" s="74" t="s">
        <v>501</v>
      </c>
      <c r="C62" s="76">
        <v>56927</v>
      </c>
      <c r="D62" s="76">
        <v>56927</v>
      </c>
      <c r="E62" s="76">
        <v>52420</v>
      </c>
      <c r="F62" s="20"/>
    </row>
    <row r="63" spans="1:6">
      <c r="A63" s="20"/>
      <c r="B63" s="56" t="s">
        <v>171</v>
      </c>
      <c r="C63" s="77">
        <v>56927</v>
      </c>
      <c r="D63" s="77">
        <v>56927</v>
      </c>
      <c r="E63" s="77">
        <v>52420</v>
      </c>
      <c r="F63" s="20"/>
    </row>
    <row r="64" spans="1:6">
      <c r="A64" s="20"/>
      <c r="B64" s="74" t="s">
        <v>542</v>
      </c>
      <c r="C64" s="76">
        <v>262045</v>
      </c>
      <c r="D64" s="76">
        <v>261619</v>
      </c>
      <c r="E64" s="76">
        <v>84670</v>
      </c>
      <c r="F64" s="20"/>
    </row>
    <row r="65" spans="1:6">
      <c r="A65" s="20"/>
      <c r="B65" s="74" t="s">
        <v>503</v>
      </c>
      <c r="C65" s="76">
        <v>142029</v>
      </c>
      <c r="D65" s="76">
        <v>141603</v>
      </c>
      <c r="E65" s="76">
        <v>31945</v>
      </c>
      <c r="F65" s="20"/>
    </row>
    <row r="66" spans="1:6">
      <c r="A66" s="20"/>
      <c r="B66" s="56" t="s">
        <v>188</v>
      </c>
      <c r="C66" s="77">
        <v>142029</v>
      </c>
      <c r="D66" s="77">
        <v>141603</v>
      </c>
      <c r="E66" s="77">
        <v>31945</v>
      </c>
      <c r="F66" s="20"/>
    </row>
    <row r="67" spans="1:6">
      <c r="A67" s="20"/>
      <c r="B67" s="74" t="s">
        <v>543</v>
      </c>
      <c r="C67" s="76">
        <v>80873</v>
      </c>
      <c r="D67" s="76">
        <v>80873</v>
      </c>
      <c r="E67" s="76">
        <v>35792</v>
      </c>
      <c r="F67" s="20"/>
    </row>
    <row r="68" spans="1:6">
      <c r="A68" s="20"/>
      <c r="B68" s="56" t="s">
        <v>188</v>
      </c>
      <c r="C68" s="77">
        <v>80873</v>
      </c>
      <c r="D68" s="77">
        <v>80873</v>
      </c>
      <c r="E68" s="77">
        <v>35792</v>
      </c>
      <c r="F68" s="20"/>
    </row>
    <row r="69" spans="1:6">
      <c r="A69" s="20"/>
      <c r="B69" s="74" t="s">
        <v>497</v>
      </c>
      <c r="C69" s="76">
        <v>33502</v>
      </c>
      <c r="D69" s="76">
        <v>33502</v>
      </c>
      <c r="E69" s="76">
        <v>12775</v>
      </c>
      <c r="F69" s="20"/>
    </row>
    <row r="70" spans="1:6">
      <c r="A70" s="20"/>
      <c r="B70" s="56" t="s">
        <v>188</v>
      </c>
      <c r="C70" s="77">
        <v>33502</v>
      </c>
      <c r="D70" s="77">
        <v>33502</v>
      </c>
      <c r="E70" s="77">
        <v>12775</v>
      </c>
      <c r="F70" s="20"/>
    </row>
    <row r="71" spans="1:6">
      <c r="A71" s="20"/>
      <c r="B71" s="74" t="s">
        <v>540</v>
      </c>
      <c r="C71" s="75">
        <v>62</v>
      </c>
      <c r="D71" s="75">
        <v>62</v>
      </c>
      <c r="E71" s="75">
        <v>45</v>
      </c>
      <c r="F71" s="20"/>
    </row>
    <row r="72" spans="1:6" ht="29.25">
      <c r="A72" s="20"/>
      <c r="B72" s="56" t="s">
        <v>186</v>
      </c>
      <c r="C72" s="52">
        <v>62</v>
      </c>
      <c r="D72" s="52">
        <v>62</v>
      </c>
      <c r="E72" s="52">
        <v>45</v>
      </c>
      <c r="F72" s="20"/>
    </row>
    <row r="73" spans="1:6">
      <c r="A73" s="20"/>
      <c r="B73" s="74" t="s">
        <v>538</v>
      </c>
      <c r="C73" s="76">
        <v>3178</v>
      </c>
      <c r="D73" s="76">
        <v>3178</v>
      </c>
      <c r="E73" s="76">
        <v>1713</v>
      </c>
      <c r="F73" s="20"/>
    </row>
    <row r="74" spans="1:6" ht="43.5">
      <c r="A74" s="20"/>
      <c r="B74" s="56" t="s">
        <v>185</v>
      </c>
      <c r="C74" s="77">
        <v>3178</v>
      </c>
      <c r="D74" s="77">
        <v>3178</v>
      </c>
      <c r="E74" s="77">
        <v>1713</v>
      </c>
      <c r="F74" s="20"/>
    </row>
    <row r="75" spans="1:6">
      <c r="A75" s="20"/>
      <c r="B75" s="74" t="s">
        <v>544</v>
      </c>
      <c r="C75" s="76">
        <v>2400</v>
      </c>
      <c r="D75" s="76">
        <v>2400</v>
      </c>
      <c r="E75" s="76">
        <v>2400</v>
      </c>
      <c r="F75" s="20"/>
    </row>
    <row r="76" spans="1:6" ht="29.25">
      <c r="A76" s="20"/>
      <c r="B76" s="56" t="s">
        <v>184</v>
      </c>
      <c r="C76" s="77">
        <v>2400</v>
      </c>
      <c r="D76" s="77">
        <v>2400</v>
      </c>
      <c r="E76" s="77">
        <v>2400</v>
      </c>
      <c r="F76" s="20"/>
    </row>
    <row r="77" spans="1:6">
      <c r="A77" s="20"/>
      <c r="B77" s="57" t="s">
        <v>198</v>
      </c>
      <c r="C77" s="59">
        <v>20138</v>
      </c>
      <c r="D77" s="59">
        <v>20138</v>
      </c>
      <c r="E77" s="59">
        <v>18019</v>
      </c>
      <c r="F77" s="20"/>
    </row>
    <row r="78" spans="1:6">
      <c r="A78" s="20"/>
      <c r="B78" s="74" t="s">
        <v>545</v>
      </c>
      <c r="C78" s="76">
        <v>20138</v>
      </c>
      <c r="D78" s="76">
        <v>20138</v>
      </c>
      <c r="E78" s="76">
        <v>18019</v>
      </c>
      <c r="F78" s="20"/>
    </row>
    <row r="79" spans="1:6">
      <c r="A79" s="20"/>
      <c r="B79" s="74" t="s">
        <v>546</v>
      </c>
      <c r="C79" s="76">
        <v>20138</v>
      </c>
      <c r="D79" s="76">
        <v>20138</v>
      </c>
      <c r="E79" s="76">
        <v>18019</v>
      </c>
      <c r="F79" s="20"/>
    </row>
    <row r="80" spans="1:6">
      <c r="A80" s="20"/>
      <c r="B80" s="56" t="s">
        <v>200</v>
      </c>
      <c r="C80" s="77">
        <v>20138</v>
      </c>
      <c r="D80" s="77">
        <v>20138</v>
      </c>
      <c r="E80" s="77">
        <v>18019</v>
      </c>
      <c r="F80" s="20"/>
    </row>
    <row r="81" spans="1:6">
      <c r="A81" s="20"/>
      <c r="B81" s="57" t="s">
        <v>216</v>
      </c>
      <c r="C81" s="59">
        <v>8559</v>
      </c>
      <c r="D81" s="59">
        <v>8559</v>
      </c>
      <c r="E81" s="59">
        <v>5823</v>
      </c>
      <c r="F81" s="20"/>
    </row>
    <row r="82" spans="1:6">
      <c r="A82" s="20"/>
      <c r="B82" s="74" t="s">
        <v>547</v>
      </c>
      <c r="C82" s="76">
        <v>8559</v>
      </c>
      <c r="D82" s="76">
        <v>8559</v>
      </c>
      <c r="E82" s="76">
        <v>5823</v>
      </c>
      <c r="F82" s="20"/>
    </row>
    <row r="83" spans="1:6">
      <c r="A83" s="20"/>
      <c r="B83" s="74" t="s">
        <v>537</v>
      </c>
      <c r="C83" s="76">
        <v>8559</v>
      </c>
      <c r="D83" s="76">
        <v>8559</v>
      </c>
      <c r="E83" s="76">
        <v>5823</v>
      </c>
      <c r="F83" s="20"/>
    </row>
    <row r="84" spans="1:6">
      <c r="A84" s="20"/>
      <c r="B84" s="56" t="s">
        <v>218</v>
      </c>
      <c r="C84" s="77">
        <v>8559</v>
      </c>
      <c r="D84" s="77">
        <v>8559</v>
      </c>
      <c r="E84" s="77">
        <v>5823</v>
      </c>
      <c r="F84" s="20"/>
    </row>
    <row r="85" spans="1:6">
      <c r="A85" s="20"/>
      <c r="B85" s="57" t="s">
        <v>245</v>
      </c>
      <c r="C85" s="59">
        <v>105666</v>
      </c>
      <c r="D85" s="59">
        <v>102093</v>
      </c>
      <c r="E85" s="59">
        <v>85415</v>
      </c>
      <c r="F85" s="20"/>
    </row>
    <row r="86" spans="1:6">
      <c r="A86" s="20"/>
      <c r="B86" s="74" t="s">
        <v>506</v>
      </c>
      <c r="C86" s="76">
        <v>95534</v>
      </c>
      <c r="D86" s="76">
        <v>91961</v>
      </c>
      <c r="E86" s="76">
        <v>85415</v>
      </c>
      <c r="F86" s="20"/>
    </row>
    <row r="87" spans="1:6">
      <c r="A87" s="20"/>
      <c r="B87" s="74" t="s">
        <v>507</v>
      </c>
      <c r="C87" s="76">
        <v>4704</v>
      </c>
      <c r="D87" s="76">
        <v>4572</v>
      </c>
      <c r="E87" s="75">
        <v>387</v>
      </c>
      <c r="F87" s="20"/>
    </row>
    <row r="88" spans="1:6" ht="29.25">
      <c r="A88" s="20"/>
      <c r="B88" s="56" t="s">
        <v>251</v>
      </c>
      <c r="C88" s="77">
        <v>4704</v>
      </c>
      <c r="D88" s="77">
        <v>4572</v>
      </c>
      <c r="E88" s="52">
        <v>387</v>
      </c>
      <c r="F88" s="20"/>
    </row>
    <row r="89" spans="1:6">
      <c r="A89" s="20"/>
      <c r="B89" s="74" t="s">
        <v>548</v>
      </c>
      <c r="C89" s="76">
        <v>3497</v>
      </c>
      <c r="D89" s="75">
        <v>56</v>
      </c>
      <c r="E89" s="75">
        <v>0</v>
      </c>
      <c r="F89" s="20"/>
    </row>
    <row r="90" spans="1:6" ht="29.25">
      <c r="A90" s="20"/>
      <c r="B90" s="56" t="s">
        <v>251</v>
      </c>
      <c r="C90" s="77">
        <v>3497</v>
      </c>
      <c r="D90" s="52">
        <v>56</v>
      </c>
      <c r="E90" s="52">
        <v>0</v>
      </c>
      <c r="F90" s="20"/>
    </row>
    <row r="91" spans="1:6">
      <c r="A91" s="20"/>
      <c r="B91" s="74" t="s">
        <v>541</v>
      </c>
      <c r="C91" s="76">
        <v>64670</v>
      </c>
      <c r="D91" s="76">
        <v>64670</v>
      </c>
      <c r="E91" s="76">
        <v>64670</v>
      </c>
      <c r="F91" s="20"/>
    </row>
    <row r="92" spans="1:6" ht="29.25">
      <c r="A92" s="20"/>
      <c r="B92" s="56" t="s">
        <v>256</v>
      </c>
      <c r="C92" s="77">
        <v>64670</v>
      </c>
      <c r="D92" s="77">
        <v>64670</v>
      </c>
      <c r="E92" s="77">
        <v>64670</v>
      </c>
      <c r="F92" s="20"/>
    </row>
    <row r="93" spans="1:6">
      <c r="A93" s="20"/>
      <c r="B93" s="74" t="s">
        <v>538</v>
      </c>
      <c r="C93" s="76">
        <v>22664</v>
      </c>
      <c r="D93" s="76">
        <v>22664</v>
      </c>
      <c r="E93" s="76">
        <v>20358</v>
      </c>
      <c r="F93" s="20"/>
    </row>
    <row r="94" spans="1:6" ht="29.25">
      <c r="A94" s="20"/>
      <c r="B94" s="56" t="s">
        <v>248</v>
      </c>
      <c r="C94" s="77">
        <v>2306</v>
      </c>
      <c r="D94" s="77">
        <v>2306</v>
      </c>
      <c r="E94" s="52">
        <v>0</v>
      </c>
      <c r="F94" s="20"/>
    </row>
    <row r="95" spans="1:6" ht="29.25">
      <c r="A95" s="20"/>
      <c r="B95" s="56" t="s">
        <v>256</v>
      </c>
      <c r="C95" s="77">
        <v>20358</v>
      </c>
      <c r="D95" s="77">
        <v>20358</v>
      </c>
      <c r="E95" s="77">
        <v>20358</v>
      </c>
      <c r="F95" s="20"/>
    </row>
    <row r="96" spans="1:6">
      <c r="A96" s="20"/>
      <c r="B96" s="74" t="s">
        <v>549</v>
      </c>
      <c r="C96" s="76">
        <v>4066</v>
      </c>
      <c r="D96" s="76">
        <v>4066</v>
      </c>
      <c r="E96" s="75">
        <v>0</v>
      </c>
      <c r="F96" s="20"/>
    </row>
    <row r="97" spans="1:6">
      <c r="A97" s="20"/>
      <c r="B97" s="74" t="s">
        <v>533</v>
      </c>
      <c r="C97" s="76">
        <v>4066</v>
      </c>
      <c r="D97" s="76">
        <v>4066</v>
      </c>
      <c r="E97" s="75">
        <v>0</v>
      </c>
      <c r="F97" s="20"/>
    </row>
    <row r="98" spans="1:6">
      <c r="A98" s="20"/>
      <c r="B98" s="56" t="s">
        <v>262</v>
      </c>
      <c r="C98" s="77">
        <v>4066</v>
      </c>
      <c r="D98" s="77">
        <v>4066</v>
      </c>
      <c r="E98" s="52">
        <v>0</v>
      </c>
      <c r="F98" s="20"/>
    </row>
    <row r="99" spans="1:6">
      <c r="A99" s="20"/>
      <c r="B99" s="74" t="s">
        <v>550</v>
      </c>
      <c r="C99" s="76">
        <v>6066</v>
      </c>
      <c r="D99" s="76">
        <v>6066</v>
      </c>
      <c r="E99" s="75">
        <v>0</v>
      </c>
      <c r="F99" s="20"/>
    </row>
    <row r="100" spans="1:6">
      <c r="A100" s="20"/>
      <c r="B100" s="74" t="s">
        <v>529</v>
      </c>
      <c r="C100" s="76">
        <v>6066</v>
      </c>
      <c r="D100" s="76">
        <v>6066</v>
      </c>
      <c r="E100" s="75">
        <v>0</v>
      </c>
      <c r="F100" s="20"/>
    </row>
    <row r="101" spans="1:6" ht="29.25">
      <c r="A101" s="20"/>
      <c r="B101" s="56" t="s">
        <v>272</v>
      </c>
      <c r="C101" s="77">
        <v>6066</v>
      </c>
      <c r="D101" s="77">
        <v>6066</v>
      </c>
      <c r="E101" s="52">
        <v>0</v>
      </c>
      <c r="F101" s="20"/>
    </row>
    <row r="102" spans="1:6">
      <c r="A102" s="20"/>
      <c r="B102" s="57" t="s">
        <v>275</v>
      </c>
      <c r="C102" s="59">
        <v>47251</v>
      </c>
      <c r="D102" s="59">
        <v>47238</v>
      </c>
      <c r="E102" s="59">
        <v>42669</v>
      </c>
      <c r="F102" s="20"/>
    </row>
    <row r="103" spans="1:6">
      <c r="A103" s="20"/>
      <c r="B103" s="74" t="s">
        <v>551</v>
      </c>
      <c r="C103" s="76">
        <v>37503</v>
      </c>
      <c r="D103" s="76">
        <v>37503</v>
      </c>
      <c r="E103" s="76">
        <v>34597</v>
      </c>
      <c r="F103" s="20"/>
    </row>
    <row r="104" spans="1:6">
      <c r="A104" s="20"/>
      <c r="B104" s="74" t="s">
        <v>531</v>
      </c>
      <c r="C104" s="76">
        <v>1728</v>
      </c>
      <c r="D104" s="76">
        <v>1728</v>
      </c>
      <c r="E104" s="76">
        <v>1491</v>
      </c>
      <c r="F104" s="20"/>
    </row>
    <row r="105" spans="1:6" ht="29.25">
      <c r="A105" s="20"/>
      <c r="B105" s="56" t="s">
        <v>277</v>
      </c>
      <c r="C105" s="77">
        <v>1728</v>
      </c>
      <c r="D105" s="77">
        <v>1728</v>
      </c>
      <c r="E105" s="77">
        <v>1491</v>
      </c>
      <c r="F105" s="20"/>
    </row>
    <row r="106" spans="1:6">
      <c r="A106" s="20"/>
      <c r="B106" s="74" t="s">
        <v>552</v>
      </c>
      <c r="C106" s="75">
        <v>0</v>
      </c>
      <c r="D106" s="75">
        <v>0</v>
      </c>
      <c r="E106" s="75">
        <v>0</v>
      </c>
      <c r="F106" s="20"/>
    </row>
    <row r="107" spans="1:6" ht="29.25">
      <c r="A107" s="20"/>
      <c r="B107" s="56" t="s">
        <v>553</v>
      </c>
      <c r="C107" s="52">
        <v>0</v>
      </c>
      <c r="D107" s="52">
        <v>0</v>
      </c>
      <c r="E107" s="52">
        <v>0</v>
      </c>
      <c r="F107" s="20"/>
    </row>
    <row r="108" spans="1:6">
      <c r="A108" s="20"/>
      <c r="B108" s="74" t="s">
        <v>537</v>
      </c>
      <c r="C108" s="76">
        <v>12421</v>
      </c>
      <c r="D108" s="76">
        <v>12421</v>
      </c>
      <c r="E108" s="76">
        <v>9764</v>
      </c>
      <c r="F108" s="20"/>
    </row>
    <row r="109" spans="1:6" ht="29.25">
      <c r="A109" s="20"/>
      <c r="B109" s="56" t="s">
        <v>277</v>
      </c>
      <c r="C109" s="77">
        <v>12421</v>
      </c>
      <c r="D109" s="77">
        <v>12421</v>
      </c>
      <c r="E109" s="77">
        <v>9764</v>
      </c>
      <c r="F109" s="20"/>
    </row>
    <row r="110" spans="1:6">
      <c r="A110" s="20"/>
      <c r="B110" s="74" t="s">
        <v>531</v>
      </c>
      <c r="C110" s="75">
        <v>31</v>
      </c>
      <c r="D110" s="75">
        <v>31</v>
      </c>
      <c r="E110" s="75">
        <v>19</v>
      </c>
      <c r="F110" s="20"/>
    </row>
    <row r="111" spans="1:6" ht="29.25">
      <c r="A111" s="20"/>
      <c r="B111" s="56" t="s">
        <v>277</v>
      </c>
      <c r="C111" s="52">
        <v>31</v>
      </c>
      <c r="D111" s="52">
        <v>31</v>
      </c>
      <c r="E111" s="52">
        <v>19</v>
      </c>
      <c r="F111" s="20"/>
    </row>
    <row r="112" spans="1:6">
      <c r="A112" s="20"/>
      <c r="B112" s="74" t="s">
        <v>533</v>
      </c>
      <c r="C112" s="76">
        <v>22644</v>
      </c>
      <c r="D112" s="76">
        <v>22644</v>
      </c>
      <c r="E112" s="76">
        <v>22644</v>
      </c>
      <c r="F112" s="20"/>
    </row>
    <row r="113" spans="1:6" ht="29.25">
      <c r="A113" s="20"/>
      <c r="B113" s="56" t="s">
        <v>277</v>
      </c>
      <c r="C113" s="77">
        <v>15153</v>
      </c>
      <c r="D113" s="77">
        <v>15153</v>
      </c>
      <c r="E113" s="77">
        <v>15153</v>
      </c>
      <c r="F113" s="20"/>
    </row>
    <row r="114" spans="1:6" ht="29.25">
      <c r="A114" s="20"/>
      <c r="B114" s="56" t="s">
        <v>283</v>
      </c>
      <c r="C114" s="77">
        <v>6715</v>
      </c>
      <c r="D114" s="77">
        <v>6715</v>
      </c>
      <c r="E114" s="77">
        <v>6715</v>
      </c>
      <c r="F114" s="20"/>
    </row>
    <row r="115" spans="1:6">
      <c r="A115" s="20"/>
      <c r="B115" s="56" t="s">
        <v>285</v>
      </c>
      <c r="C115" s="52">
        <v>776</v>
      </c>
      <c r="D115" s="52">
        <v>776</v>
      </c>
      <c r="E115" s="52">
        <v>776</v>
      </c>
      <c r="F115" s="20"/>
    </row>
    <row r="116" spans="1:6">
      <c r="A116" s="20"/>
      <c r="B116" s="74" t="s">
        <v>540</v>
      </c>
      <c r="C116" s="75">
        <v>680</v>
      </c>
      <c r="D116" s="75">
        <v>680</v>
      </c>
      <c r="E116" s="75">
        <v>679</v>
      </c>
      <c r="F116" s="20"/>
    </row>
    <row r="117" spans="1:6" ht="29.25">
      <c r="A117" s="20"/>
      <c r="B117" s="56" t="s">
        <v>282</v>
      </c>
      <c r="C117" s="52">
        <v>680</v>
      </c>
      <c r="D117" s="52">
        <v>680</v>
      </c>
      <c r="E117" s="52">
        <v>679</v>
      </c>
      <c r="F117" s="20"/>
    </row>
    <row r="118" spans="1:6">
      <c r="A118" s="20"/>
      <c r="B118" s="74" t="s">
        <v>554</v>
      </c>
      <c r="C118" s="76">
        <v>2694</v>
      </c>
      <c r="D118" s="76">
        <v>2694</v>
      </c>
      <c r="E118" s="76">
        <v>2385</v>
      </c>
      <c r="F118" s="20"/>
    </row>
    <row r="119" spans="1:6">
      <c r="A119" s="20"/>
      <c r="B119" s="74" t="s">
        <v>531</v>
      </c>
      <c r="C119" s="76">
        <v>2374</v>
      </c>
      <c r="D119" s="76">
        <v>2374</v>
      </c>
      <c r="E119" s="76">
        <v>2066</v>
      </c>
      <c r="F119" s="20"/>
    </row>
    <row r="120" spans="1:6" ht="29.25">
      <c r="A120" s="20"/>
      <c r="B120" s="56" t="s">
        <v>279</v>
      </c>
      <c r="C120" s="77">
        <v>2374</v>
      </c>
      <c r="D120" s="77">
        <v>2374</v>
      </c>
      <c r="E120" s="77">
        <v>2066</v>
      </c>
      <c r="F120" s="20"/>
    </row>
    <row r="121" spans="1:6">
      <c r="A121" s="20"/>
      <c r="B121" s="74" t="s">
        <v>531</v>
      </c>
      <c r="C121" s="75">
        <v>320</v>
      </c>
      <c r="D121" s="75">
        <v>320</v>
      </c>
      <c r="E121" s="75">
        <v>320</v>
      </c>
      <c r="F121" s="20"/>
    </row>
    <row r="122" spans="1:6" ht="29.25">
      <c r="A122" s="20"/>
      <c r="B122" s="56" t="s">
        <v>279</v>
      </c>
      <c r="C122" s="52">
        <v>320</v>
      </c>
      <c r="D122" s="52">
        <v>320</v>
      </c>
      <c r="E122" s="52">
        <v>320</v>
      </c>
      <c r="F122" s="20"/>
    </row>
    <row r="123" spans="1:6" ht="30">
      <c r="A123" s="20"/>
      <c r="B123" s="74" t="s">
        <v>555</v>
      </c>
      <c r="C123" s="76">
        <v>2993</v>
      </c>
      <c r="D123" s="76">
        <v>2991</v>
      </c>
      <c r="E123" s="76">
        <v>2148</v>
      </c>
      <c r="F123" s="20"/>
    </row>
    <row r="124" spans="1:6">
      <c r="A124" s="20"/>
      <c r="B124" s="74" t="s">
        <v>537</v>
      </c>
      <c r="C124" s="76">
        <v>2993</v>
      </c>
      <c r="D124" s="76">
        <v>2991</v>
      </c>
      <c r="E124" s="76">
        <v>2148</v>
      </c>
      <c r="F124" s="20"/>
    </row>
    <row r="125" spans="1:6" ht="29.25">
      <c r="A125" s="20"/>
      <c r="B125" s="56" t="s">
        <v>289</v>
      </c>
      <c r="C125" s="77">
        <v>2993</v>
      </c>
      <c r="D125" s="77">
        <v>2991</v>
      </c>
      <c r="E125" s="77">
        <v>2148</v>
      </c>
      <c r="F125" s="20"/>
    </row>
    <row r="126" spans="1:6">
      <c r="A126" s="20"/>
      <c r="B126" s="74" t="s">
        <v>556</v>
      </c>
      <c r="C126" s="76">
        <v>4061</v>
      </c>
      <c r="D126" s="76">
        <v>4050</v>
      </c>
      <c r="E126" s="76">
        <v>3539</v>
      </c>
      <c r="F126" s="20"/>
    </row>
    <row r="127" spans="1:6">
      <c r="A127" s="20"/>
      <c r="B127" s="74" t="s">
        <v>531</v>
      </c>
      <c r="C127" s="76">
        <v>1524</v>
      </c>
      <c r="D127" s="76">
        <v>1524</v>
      </c>
      <c r="E127" s="76">
        <v>1013</v>
      </c>
      <c r="F127" s="20"/>
    </row>
    <row r="128" spans="1:6" ht="29.25">
      <c r="A128" s="20"/>
      <c r="B128" s="56" t="s">
        <v>292</v>
      </c>
      <c r="C128" s="77">
        <v>1524</v>
      </c>
      <c r="D128" s="77">
        <v>1524</v>
      </c>
      <c r="E128" s="77">
        <v>1013</v>
      </c>
      <c r="F128" s="20"/>
    </row>
    <row r="129" spans="1:6">
      <c r="A129" s="20"/>
      <c r="B129" s="74" t="s">
        <v>529</v>
      </c>
      <c r="C129" s="76">
        <v>2537</v>
      </c>
      <c r="D129" s="76">
        <v>2526</v>
      </c>
      <c r="E129" s="76">
        <v>2526</v>
      </c>
      <c r="F129" s="20"/>
    </row>
    <row r="130" spans="1:6" ht="29.25">
      <c r="A130" s="20"/>
      <c r="B130" s="56" t="s">
        <v>292</v>
      </c>
      <c r="C130" s="52">
        <v>179</v>
      </c>
      <c r="D130" s="52">
        <v>169</v>
      </c>
      <c r="E130" s="52">
        <v>169</v>
      </c>
      <c r="F130" s="20"/>
    </row>
    <row r="131" spans="1:6" ht="43.5">
      <c r="A131" s="20"/>
      <c r="B131" s="56" t="s">
        <v>293</v>
      </c>
      <c r="C131" s="52">
        <v>525</v>
      </c>
      <c r="D131" s="52">
        <v>525</v>
      </c>
      <c r="E131" s="52">
        <v>525</v>
      </c>
      <c r="F131" s="20"/>
    </row>
    <row r="132" spans="1:6" ht="29.25">
      <c r="A132" s="20"/>
      <c r="B132" s="56" t="s">
        <v>294</v>
      </c>
      <c r="C132" s="52">
        <v>525</v>
      </c>
      <c r="D132" s="52">
        <v>525</v>
      </c>
      <c r="E132" s="52">
        <v>525</v>
      </c>
      <c r="F132" s="20"/>
    </row>
    <row r="133" spans="1:6" ht="29.25">
      <c r="A133" s="20"/>
      <c r="B133" s="56" t="s">
        <v>296</v>
      </c>
      <c r="C133" s="52">
        <v>732</v>
      </c>
      <c r="D133" s="52">
        <v>732</v>
      </c>
      <c r="E133" s="52">
        <v>732</v>
      </c>
      <c r="F133" s="20"/>
    </row>
    <row r="134" spans="1:6" ht="29.25">
      <c r="A134" s="20"/>
      <c r="B134" s="56" t="s">
        <v>297</v>
      </c>
      <c r="C134" s="52">
        <v>575</v>
      </c>
      <c r="D134" s="52">
        <v>575</v>
      </c>
      <c r="E134" s="52">
        <v>575</v>
      </c>
      <c r="F134" s="20"/>
    </row>
    <row r="135" spans="1:6">
      <c r="A135" s="20"/>
      <c r="B135" s="57" t="s">
        <v>298</v>
      </c>
      <c r="C135" s="59">
        <v>208486</v>
      </c>
      <c r="D135" s="59">
        <v>208486</v>
      </c>
      <c r="E135" s="59">
        <v>150960</v>
      </c>
      <c r="F135" s="20"/>
    </row>
    <row r="136" spans="1:6">
      <c r="A136" s="20"/>
      <c r="B136" s="74" t="s">
        <v>557</v>
      </c>
      <c r="C136" s="76">
        <v>208486</v>
      </c>
      <c r="D136" s="76">
        <v>208486</v>
      </c>
      <c r="E136" s="76">
        <v>150960</v>
      </c>
      <c r="F136" s="20"/>
    </row>
    <row r="137" spans="1:6">
      <c r="A137" s="20"/>
      <c r="B137" s="74" t="s">
        <v>539</v>
      </c>
      <c r="C137" s="76">
        <v>90283</v>
      </c>
      <c r="D137" s="76">
        <v>90283</v>
      </c>
      <c r="E137" s="76">
        <v>63665</v>
      </c>
      <c r="F137" s="20"/>
    </row>
    <row r="138" spans="1:6" ht="29.25">
      <c r="A138" s="20"/>
      <c r="B138" s="56" t="s">
        <v>302</v>
      </c>
      <c r="C138" s="77">
        <v>50713</v>
      </c>
      <c r="D138" s="77">
        <v>50713</v>
      </c>
      <c r="E138" s="77">
        <v>29757</v>
      </c>
      <c r="F138" s="20"/>
    </row>
    <row r="139" spans="1:6" ht="29.25">
      <c r="A139" s="20"/>
      <c r="B139" s="56" t="s">
        <v>308</v>
      </c>
      <c r="C139" s="52">
        <v>272</v>
      </c>
      <c r="D139" s="52">
        <v>272</v>
      </c>
      <c r="E139" s="52">
        <v>205</v>
      </c>
      <c r="F139" s="20"/>
    </row>
    <row r="140" spans="1:6">
      <c r="A140" s="20"/>
      <c r="B140" s="56" t="s">
        <v>311</v>
      </c>
      <c r="C140" s="77">
        <v>39298</v>
      </c>
      <c r="D140" s="77">
        <v>39298</v>
      </c>
      <c r="E140" s="77">
        <v>33703</v>
      </c>
      <c r="F140" s="20"/>
    </row>
    <row r="141" spans="1:6">
      <c r="A141" s="20"/>
      <c r="B141" s="74" t="s">
        <v>533</v>
      </c>
      <c r="C141" s="76">
        <v>48896</v>
      </c>
      <c r="D141" s="76">
        <v>48896</v>
      </c>
      <c r="E141" s="76">
        <v>48812</v>
      </c>
      <c r="F141" s="20"/>
    </row>
    <row r="142" spans="1:6">
      <c r="A142" s="20"/>
      <c r="B142" s="56" t="s">
        <v>303</v>
      </c>
      <c r="C142" s="77">
        <v>48896</v>
      </c>
      <c r="D142" s="77">
        <v>48896</v>
      </c>
      <c r="E142" s="77">
        <v>48812</v>
      </c>
      <c r="F142" s="20"/>
    </row>
    <row r="143" spans="1:6">
      <c r="A143" s="20"/>
      <c r="B143" s="74" t="s">
        <v>538</v>
      </c>
      <c r="C143" s="76">
        <v>69307</v>
      </c>
      <c r="D143" s="76">
        <v>69307</v>
      </c>
      <c r="E143" s="76">
        <v>38483</v>
      </c>
      <c r="F143" s="20"/>
    </row>
    <row r="144" spans="1:6" ht="29.25">
      <c r="A144" s="20"/>
      <c r="B144" s="56" t="s">
        <v>309</v>
      </c>
      <c r="C144" s="77">
        <v>69307</v>
      </c>
      <c r="D144" s="77">
        <v>69307</v>
      </c>
      <c r="E144" s="77">
        <v>38483</v>
      </c>
      <c r="F144" s="20"/>
    </row>
    <row r="145" spans="1:6">
      <c r="A145" s="20"/>
      <c r="B145" s="57" t="s">
        <v>322</v>
      </c>
      <c r="C145" s="59">
        <v>976068</v>
      </c>
      <c r="D145" s="59">
        <v>935728</v>
      </c>
      <c r="E145" s="59">
        <v>386326</v>
      </c>
      <c r="F145" s="20"/>
    </row>
    <row r="146" spans="1:6">
      <c r="A146" s="20"/>
      <c r="B146" s="74" t="s">
        <v>558</v>
      </c>
      <c r="C146" s="76">
        <v>685980</v>
      </c>
      <c r="D146" s="76">
        <v>685980</v>
      </c>
      <c r="E146" s="76">
        <v>282621</v>
      </c>
      <c r="F146" s="20"/>
    </row>
    <row r="147" spans="1:6">
      <c r="A147" s="20"/>
      <c r="B147" s="74" t="s">
        <v>559</v>
      </c>
      <c r="C147" s="76">
        <v>137448</v>
      </c>
      <c r="D147" s="76">
        <v>137448</v>
      </c>
      <c r="E147" s="75">
        <v>0</v>
      </c>
      <c r="F147" s="20"/>
    </row>
    <row r="148" spans="1:6">
      <c r="A148" s="20"/>
      <c r="B148" s="56" t="s">
        <v>287</v>
      </c>
      <c r="C148" s="77">
        <v>137448</v>
      </c>
      <c r="D148" s="77">
        <v>137448</v>
      </c>
      <c r="E148" s="52">
        <v>0</v>
      </c>
      <c r="F148" s="20"/>
    </row>
    <row r="149" spans="1:6">
      <c r="A149" s="20"/>
      <c r="B149" s="74" t="s">
        <v>511</v>
      </c>
      <c r="C149" s="76">
        <v>548532</v>
      </c>
      <c r="D149" s="76">
        <v>548532</v>
      </c>
      <c r="E149" s="76">
        <v>282621</v>
      </c>
      <c r="F149" s="20"/>
    </row>
    <row r="150" spans="1:6">
      <c r="A150" s="20"/>
      <c r="B150" s="56" t="s">
        <v>287</v>
      </c>
      <c r="C150" s="77">
        <v>548532</v>
      </c>
      <c r="D150" s="77">
        <v>548532</v>
      </c>
      <c r="E150" s="77">
        <v>282621</v>
      </c>
      <c r="F150" s="20"/>
    </row>
    <row r="151" spans="1:6">
      <c r="A151" s="20"/>
      <c r="B151" s="74" t="s">
        <v>560</v>
      </c>
      <c r="C151" s="76">
        <v>57720</v>
      </c>
      <c r="D151" s="76">
        <v>57720</v>
      </c>
      <c r="E151" s="76">
        <v>38960</v>
      </c>
      <c r="F151" s="20"/>
    </row>
    <row r="152" spans="1:6">
      <c r="A152" s="20"/>
      <c r="B152" s="74" t="s">
        <v>539</v>
      </c>
      <c r="C152" s="76">
        <v>57720</v>
      </c>
      <c r="D152" s="76">
        <v>57720</v>
      </c>
      <c r="E152" s="76">
        <v>38960</v>
      </c>
      <c r="F152" s="20"/>
    </row>
    <row r="153" spans="1:6" ht="29.25">
      <c r="A153" s="20"/>
      <c r="B153" s="56" t="s">
        <v>333</v>
      </c>
      <c r="C153" s="77">
        <v>57720</v>
      </c>
      <c r="D153" s="77">
        <v>57720</v>
      </c>
      <c r="E153" s="77">
        <v>38960</v>
      </c>
      <c r="F153" s="20"/>
    </row>
    <row r="154" spans="1:6">
      <c r="A154" s="20"/>
      <c r="B154" s="74" t="s">
        <v>561</v>
      </c>
      <c r="C154" s="76">
        <v>230437</v>
      </c>
      <c r="D154" s="76">
        <v>190106</v>
      </c>
      <c r="E154" s="76">
        <v>63183</v>
      </c>
      <c r="F154" s="20"/>
    </row>
    <row r="155" spans="1:6">
      <c r="A155" s="20"/>
      <c r="B155" s="74" t="s">
        <v>513</v>
      </c>
      <c r="C155" s="76">
        <v>40950</v>
      </c>
      <c r="D155" s="76">
        <v>40950</v>
      </c>
      <c r="E155" s="75">
        <v>0</v>
      </c>
      <c r="F155" s="20"/>
    </row>
    <row r="156" spans="1:6">
      <c r="A156" s="20"/>
      <c r="B156" s="56" t="s">
        <v>347</v>
      </c>
      <c r="C156" s="77">
        <v>40950</v>
      </c>
      <c r="D156" s="77">
        <v>40950</v>
      </c>
      <c r="E156" s="52">
        <v>0</v>
      </c>
      <c r="F156" s="20"/>
    </row>
    <row r="157" spans="1:6">
      <c r="A157" s="20"/>
      <c r="B157" s="74" t="s">
        <v>539</v>
      </c>
      <c r="C157" s="76">
        <v>91371</v>
      </c>
      <c r="D157" s="76">
        <v>51040</v>
      </c>
      <c r="E157" s="76">
        <v>6335</v>
      </c>
      <c r="F157" s="20"/>
    </row>
    <row r="158" spans="1:6">
      <c r="A158" s="20"/>
      <c r="B158" s="56" t="s">
        <v>342</v>
      </c>
      <c r="C158" s="77">
        <v>2089</v>
      </c>
      <c r="D158" s="77">
        <v>2089</v>
      </c>
      <c r="E158" s="52">
        <v>381</v>
      </c>
      <c r="F158" s="20"/>
    </row>
    <row r="159" spans="1:6" ht="29.25">
      <c r="A159" s="20"/>
      <c r="B159" s="56" t="s">
        <v>344</v>
      </c>
      <c r="C159" s="77">
        <v>38318</v>
      </c>
      <c r="D159" s="77">
        <v>38318</v>
      </c>
      <c r="E159" s="52">
        <v>0</v>
      </c>
      <c r="F159" s="20"/>
    </row>
    <row r="160" spans="1:6" ht="29.25">
      <c r="A160" s="20"/>
      <c r="B160" s="56" t="s">
        <v>345</v>
      </c>
      <c r="C160" s="77">
        <v>40331</v>
      </c>
      <c r="D160" s="52">
        <v>0</v>
      </c>
      <c r="E160" s="52">
        <v>0</v>
      </c>
      <c r="F160" s="20"/>
    </row>
    <row r="161" spans="1:6" ht="29.25">
      <c r="A161" s="20"/>
      <c r="B161" s="56" t="s">
        <v>346</v>
      </c>
      <c r="C161" s="77">
        <v>10633</v>
      </c>
      <c r="D161" s="77">
        <v>10633</v>
      </c>
      <c r="E161" s="77">
        <v>5954</v>
      </c>
      <c r="F161" s="20"/>
    </row>
    <row r="162" spans="1:6">
      <c r="A162" s="20"/>
      <c r="B162" s="74" t="s">
        <v>562</v>
      </c>
      <c r="C162" s="76">
        <v>98116</v>
      </c>
      <c r="D162" s="76">
        <v>98116</v>
      </c>
      <c r="E162" s="76">
        <v>56848</v>
      </c>
      <c r="F162" s="20"/>
    </row>
    <row r="163" spans="1:6" ht="29.25">
      <c r="A163" s="20"/>
      <c r="B163" s="56" t="s">
        <v>343</v>
      </c>
      <c r="C163" s="77">
        <v>64246</v>
      </c>
      <c r="D163" s="77">
        <v>64246</v>
      </c>
      <c r="E163" s="77">
        <v>49234</v>
      </c>
      <c r="F163" s="20"/>
    </row>
    <row r="164" spans="1:6" ht="29.25">
      <c r="A164" s="20"/>
      <c r="B164" s="56" t="s">
        <v>344</v>
      </c>
      <c r="C164" s="77">
        <v>31515</v>
      </c>
      <c r="D164" s="77">
        <v>31515</v>
      </c>
      <c r="E164" s="77">
        <v>7574</v>
      </c>
      <c r="F164" s="20"/>
    </row>
    <row r="165" spans="1:6" ht="29.25">
      <c r="A165" s="20"/>
      <c r="B165" s="56" t="s">
        <v>346</v>
      </c>
      <c r="C165" s="77">
        <v>2354</v>
      </c>
      <c r="D165" s="77">
        <v>2354</v>
      </c>
      <c r="E165" s="52">
        <v>41</v>
      </c>
      <c r="F165" s="20"/>
    </row>
    <row r="166" spans="1:6">
      <c r="A166" s="20"/>
      <c r="B166" s="74" t="s">
        <v>563</v>
      </c>
      <c r="C166" s="76">
        <v>1931</v>
      </c>
      <c r="D166" s="76">
        <v>1922</v>
      </c>
      <c r="E166" s="76">
        <v>1562</v>
      </c>
      <c r="F166" s="20"/>
    </row>
    <row r="167" spans="1:6">
      <c r="A167" s="20"/>
      <c r="B167" s="74" t="s">
        <v>539</v>
      </c>
      <c r="C167" s="76">
        <v>1931</v>
      </c>
      <c r="D167" s="76">
        <v>1922</v>
      </c>
      <c r="E167" s="76">
        <v>1562</v>
      </c>
      <c r="F167" s="20"/>
    </row>
    <row r="168" spans="1:6" ht="29.25">
      <c r="A168" s="20"/>
      <c r="B168" s="56" t="s">
        <v>350</v>
      </c>
      <c r="C168" s="77">
        <v>1931</v>
      </c>
      <c r="D168" s="77">
        <v>1922</v>
      </c>
      <c r="E168" s="77">
        <v>1562</v>
      </c>
      <c r="F168" s="20"/>
    </row>
    <row r="169" spans="1:6">
      <c r="A169" s="20"/>
      <c r="B169" s="57" t="s">
        <v>372</v>
      </c>
      <c r="C169" s="59">
        <v>7705</v>
      </c>
      <c r="D169" s="59">
        <v>7705</v>
      </c>
      <c r="E169" s="59">
        <v>5868</v>
      </c>
      <c r="F169" s="20"/>
    </row>
    <row r="170" spans="1:6">
      <c r="A170" s="20"/>
      <c r="B170" s="74" t="s">
        <v>564</v>
      </c>
      <c r="C170" s="76">
        <v>4440</v>
      </c>
      <c r="D170" s="76">
        <v>4440</v>
      </c>
      <c r="E170" s="76">
        <v>3312</v>
      </c>
      <c r="F170" s="20"/>
    </row>
    <row r="171" spans="1:6">
      <c r="A171" s="20"/>
      <c r="B171" s="74" t="s">
        <v>531</v>
      </c>
      <c r="C171" s="76">
        <v>4440</v>
      </c>
      <c r="D171" s="76">
        <v>4440</v>
      </c>
      <c r="E171" s="76">
        <v>3312</v>
      </c>
      <c r="F171" s="20"/>
    </row>
    <row r="172" spans="1:6">
      <c r="A172" s="20"/>
      <c r="B172" s="56" t="s">
        <v>376</v>
      </c>
      <c r="C172" s="77">
        <v>4440</v>
      </c>
      <c r="D172" s="77">
        <v>4440</v>
      </c>
      <c r="E172" s="77">
        <v>3312</v>
      </c>
      <c r="F172" s="20"/>
    </row>
    <row r="173" spans="1:6">
      <c r="A173" s="20"/>
      <c r="B173" s="74" t="s">
        <v>565</v>
      </c>
      <c r="C173" s="76">
        <v>1420</v>
      </c>
      <c r="D173" s="76">
        <v>1420</v>
      </c>
      <c r="E173" s="76">
        <v>1169</v>
      </c>
      <c r="F173" s="20"/>
    </row>
    <row r="174" spans="1:6">
      <c r="A174" s="20"/>
      <c r="B174" s="74" t="s">
        <v>566</v>
      </c>
      <c r="C174" s="75">
        <v>993</v>
      </c>
      <c r="D174" s="75">
        <v>993</v>
      </c>
      <c r="E174" s="75">
        <v>789</v>
      </c>
      <c r="F174" s="20"/>
    </row>
    <row r="175" spans="1:6">
      <c r="A175" s="20"/>
      <c r="B175" s="56" t="s">
        <v>382</v>
      </c>
      <c r="C175" s="52">
        <v>993</v>
      </c>
      <c r="D175" s="52">
        <v>993</v>
      </c>
      <c r="E175" s="52">
        <v>789</v>
      </c>
      <c r="F175" s="20"/>
    </row>
    <row r="176" spans="1:6">
      <c r="A176" s="20"/>
      <c r="B176" s="74" t="s">
        <v>544</v>
      </c>
      <c r="C176" s="75">
        <v>427</v>
      </c>
      <c r="D176" s="75">
        <v>427</v>
      </c>
      <c r="E176" s="75">
        <v>380</v>
      </c>
      <c r="F176" s="20"/>
    </row>
    <row r="177" spans="1:6" ht="43.5">
      <c r="A177" s="20"/>
      <c r="B177" s="56" t="s">
        <v>384</v>
      </c>
      <c r="C177" s="52">
        <v>427</v>
      </c>
      <c r="D177" s="52">
        <v>427</v>
      </c>
      <c r="E177" s="52">
        <v>380</v>
      </c>
      <c r="F177" s="20"/>
    </row>
    <row r="178" spans="1:6">
      <c r="A178" s="20"/>
      <c r="B178" s="74" t="s">
        <v>567</v>
      </c>
      <c r="C178" s="76">
        <v>1845</v>
      </c>
      <c r="D178" s="76">
        <v>1845</v>
      </c>
      <c r="E178" s="76">
        <v>1387</v>
      </c>
      <c r="F178" s="20"/>
    </row>
    <row r="179" spans="1:6">
      <c r="A179" s="20"/>
      <c r="B179" s="74" t="s">
        <v>552</v>
      </c>
      <c r="C179" s="76">
        <v>1845</v>
      </c>
      <c r="D179" s="76">
        <v>1845</v>
      </c>
      <c r="E179" s="76">
        <v>1387</v>
      </c>
      <c r="F179" s="20"/>
    </row>
    <row r="180" spans="1:6">
      <c r="A180" s="20"/>
      <c r="B180" s="56" t="s">
        <v>388</v>
      </c>
      <c r="C180" s="77">
        <v>1845</v>
      </c>
      <c r="D180" s="77">
        <v>1845</v>
      </c>
      <c r="E180" s="77">
        <v>1387</v>
      </c>
      <c r="F180" s="20"/>
    </row>
    <row r="181" spans="1:6">
      <c r="A181" s="20"/>
      <c r="B181" s="57" t="s">
        <v>394</v>
      </c>
      <c r="C181" s="59">
        <v>3566</v>
      </c>
      <c r="D181" s="59">
        <v>3566</v>
      </c>
      <c r="E181" s="59">
        <v>2382</v>
      </c>
      <c r="F181" s="20"/>
    </row>
    <row r="182" spans="1:6">
      <c r="A182" s="20"/>
      <c r="B182" s="74" t="s">
        <v>568</v>
      </c>
      <c r="C182" s="76">
        <v>3566</v>
      </c>
      <c r="D182" s="76">
        <v>3566</v>
      </c>
      <c r="E182" s="76">
        <v>2382</v>
      </c>
      <c r="F182" s="20"/>
    </row>
    <row r="183" spans="1:6">
      <c r="A183" s="20"/>
      <c r="B183" s="74" t="s">
        <v>552</v>
      </c>
      <c r="C183" s="76">
        <v>2547</v>
      </c>
      <c r="D183" s="76">
        <v>2547</v>
      </c>
      <c r="E183" s="76">
        <v>1618</v>
      </c>
      <c r="F183" s="20"/>
    </row>
    <row r="184" spans="1:6">
      <c r="A184" s="20"/>
      <c r="B184" s="56" t="s">
        <v>396</v>
      </c>
      <c r="C184" s="77">
        <v>2547</v>
      </c>
      <c r="D184" s="77">
        <v>2547</v>
      </c>
      <c r="E184" s="77">
        <v>1618</v>
      </c>
      <c r="F184" s="20"/>
    </row>
    <row r="185" spans="1:6">
      <c r="A185" s="20"/>
      <c r="B185" s="74" t="s">
        <v>529</v>
      </c>
      <c r="C185" s="76">
        <v>1019</v>
      </c>
      <c r="D185" s="76">
        <v>1019</v>
      </c>
      <c r="E185" s="75">
        <v>764</v>
      </c>
      <c r="F185" s="20"/>
    </row>
    <row r="186" spans="1:6" ht="29.25">
      <c r="A186" s="20"/>
      <c r="B186" s="56" t="s">
        <v>404</v>
      </c>
      <c r="C186" s="77">
        <v>1019</v>
      </c>
      <c r="D186" s="77">
        <v>1019</v>
      </c>
      <c r="E186" s="52">
        <v>764</v>
      </c>
      <c r="F186" s="20"/>
    </row>
    <row r="187" spans="1:6">
      <c r="A187" s="20"/>
      <c r="B187" s="57" t="s">
        <v>408</v>
      </c>
      <c r="C187" s="59">
        <v>459128</v>
      </c>
      <c r="D187" s="59">
        <v>447446</v>
      </c>
      <c r="E187" s="59">
        <v>298348</v>
      </c>
      <c r="F187" s="20"/>
    </row>
    <row r="188" spans="1:6">
      <c r="A188" s="20"/>
      <c r="B188" s="74" t="s">
        <v>569</v>
      </c>
      <c r="C188" s="76">
        <v>459128</v>
      </c>
      <c r="D188" s="76">
        <v>447446</v>
      </c>
      <c r="E188" s="76">
        <v>298348</v>
      </c>
      <c r="F188" s="20"/>
    </row>
    <row r="189" spans="1:6">
      <c r="A189" s="20"/>
      <c r="B189" s="74" t="s">
        <v>529</v>
      </c>
      <c r="C189" s="75">
        <v>0</v>
      </c>
      <c r="D189" s="75">
        <v>0</v>
      </c>
      <c r="E189" s="75">
        <v>0</v>
      </c>
      <c r="F189" s="20"/>
    </row>
    <row r="190" spans="1:6" ht="29.25">
      <c r="A190" s="20"/>
      <c r="B190" s="56" t="s">
        <v>419</v>
      </c>
      <c r="C190" s="52">
        <v>0</v>
      </c>
      <c r="D190" s="52">
        <v>0</v>
      </c>
      <c r="E190" s="52">
        <v>0</v>
      </c>
      <c r="F190" s="20"/>
    </row>
    <row r="191" spans="1:6">
      <c r="A191" s="20"/>
      <c r="B191" s="56" t="s">
        <v>412</v>
      </c>
      <c r="C191" s="52">
        <v>0</v>
      </c>
      <c r="D191" s="52">
        <v>0</v>
      </c>
      <c r="E191" s="52">
        <v>0</v>
      </c>
      <c r="F191" s="20"/>
    </row>
    <row r="192" spans="1:6">
      <c r="A192" s="20"/>
      <c r="B192" s="74" t="s">
        <v>535</v>
      </c>
      <c r="C192" s="76">
        <v>5905</v>
      </c>
      <c r="D192" s="76">
        <v>5905</v>
      </c>
      <c r="E192" s="76">
        <v>4999</v>
      </c>
      <c r="F192" s="20"/>
    </row>
    <row r="193" spans="1:6">
      <c r="A193" s="20"/>
      <c r="B193" s="56" t="s">
        <v>420</v>
      </c>
      <c r="C193" s="77">
        <v>5905</v>
      </c>
      <c r="D193" s="77">
        <v>5905</v>
      </c>
      <c r="E193" s="77">
        <v>4999</v>
      </c>
      <c r="F193" s="20"/>
    </row>
    <row r="194" spans="1:6">
      <c r="A194" s="20"/>
      <c r="B194" s="74" t="s">
        <v>570</v>
      </c>
      <c r="C194" s="76">
        <v>119274</v>
      </c>
      <c r="D194" s="76">
        <v>119274</v>
      </c>
      <c r="E194" s="75">
        <v>0</v>
      </c>
      <c r="F194" s="20"/>
    </row>
    <row r="195" spans="1:6" ht="29.25">
      <c r="A195" s="20"/>
      <c r="B195" s="56" t="s">
        <v>414</v>
      </c>
      <c r="C195" s="77">
        <v>119274</v>
      </c>
      <c r="D195" s="77">
        <v>119274</v>
      </c>
      <c r="E195" s="52">
        <v>0</v>
      </c>
      <c r="F195" s="20"/>
    </row>
    <row r="196" spans="1:6">
      <c r="A196" s="20"/>
      <c r="B196" s="74" t="s">
        <v>531</v>
      </c>
      <c r="C196" s="75">
        <v>697</v>
      </c>
      <c r="D196" s="75">
        <v>553</v>
      </c>
      <c r="E196" s="75">
        <v>354</v>
      </c>
      <c r="F196" s="20"/>
    </row>
    <row r="197" spans="1:6">
      <c r="A197" s="20"/>
      <c r="B197" s="56" t="s">
        <v>412</v>
      </c>
      <c r="C197" s="52">
        <v>697</v>
      </c>
      <c r="D197" s="52">
        <v>553</v>
      </c>
      <c r="E197" s="52">
        <v>354</v>
      </c>
      <c r="F197" s="20"/>
    </row>
    <row r="198" spans="1:6">
      <c r="A198" s="20"/>
      <c r="B198" s="74" t="s">
        <v>529</v>
      </c>
      <c r="C198" s="76">
        <v>3707</v>
      </c>
      <c r="D198" s="76">
        <v>3707</v>
      </c>
      <c r="E198" s="76">
        <v>2883</v>
      </c>
      <c r="F198" s="20"/>
    </row>
    <row r="199" spans="1:6" ht="29.25">
      <c r="A199" s="20"/>
      <c r="B199" s="56" t="s">
        <v>419</v>
      </c>
      <c r="C199" s="77">
        <v>1122</v>
      </c>
      <c r="D199" s="77">
        <v>1122</v>
      </c>
      <c r="E199" s="52">
        <v>414</v>
      </c>
      <c r="F199" s="20"/>
    </row>
    <row r="200" spans="1:6">
      <c r="A200" s="20"/>
      <c r="B200" s="56" t="s">
        <v>412</v>
      </c>
      <c r="C200" s="77">
        <v>2585</v>
      </c>
      <c r="D200" s="77">
        <v>2585</v>
      </c>
      <c r="E200" s="77">
        <v>2470</v>
      </c>
      <c r="F200" s="20"/>
    </row>
    <row r="201" spans="1:6">
      <c r="A201" s="20"/>
      <c r="B201" s="74" t="s">
        <v>538</v>
      </c>
      <c r="C201" s="76">
        <v>141438</v>
      </c>
      <c r="D201" s="76">
        <v>141426</v>
      </c>
      <c r="E201" s="76">
        <v>135544</v>
      </c>
      <c r="F201" s="20"/>
    </row>
    <row r="202" spans="1:6" ht="29.25">
      <c r="A202" s="20"/>
      <c r="B202" s="56" t="s">
        <v>419</v>
      </c>
      <c r="C202" s="52">
        <v>416</v>
      </c>
      <c r="D202" s="52">
        <v>416</v>
      </c>
      <c r="E202" s="52">
        <v>359</v>
      </c>
      <c r="F202" s="20"/>
    </row>
    <row r="203" spans="1:6">
      <c r="A203" s="20"/>
      <c r="B203" s="56" t="s">
        <v>421</v>
      </c>
      <c r="C203" s="77">
        <v>1897</v>
      </c>
      <c r="D203" s="77">
        <v>1897</v>
      </c>
      <c r="E203" s="77">
        <v>1032</v>
      </c>
      <c r="F203" s="20"/>
    </row>
    <row r="204" spans="1:6">
      <c r="A204" s="20"/>
      <c r="B204" s="56" t="s">
        <v>423</v>
      </c>
      <c r="C204" s="52">
        <v>288</v>
      </c>
      <c r="D204" s="52">
        <v>288</v>
      </c>
      <c r="E204" s="52">
        <v>248</v>
      </c>
      <c r="F204" s="20"/>
    </row>
    <row r="205" spans="1:6" ht="29.25">
      <c r="A205" s="20"/>
      <c r="B205" s="56" t="s">
        <v>424</v>
      </c>
      <c r="C205" s="52">
        <v>304</v>
      </c>
      <c r="D205" s="52">
        <v>304</v>
      </c>
      <c r="E205" s="52">
        <v>294</v>
      </c>
      <c r="F205" s="20"/>
    </row>
    <row r="206" spans="1:6" ht="29.25">
      <c r="A206" s="20"/>
      <c r="B206" s="56" t="s">
        <v>425</v>
      </c>
      <c r="C206" s="77">
        <v>135633</v>
      </c>
      <c r="D206" s="77">
        <v>135621</v>
      </c>
      <c r="E206" s="77">
        <v>131128</v>
      </c>
      <c r="F206" s="20"/>
    </row>
    <row r="207" spans="1:6" ht="29.25">
      <c r="A207" s="20"/>
      <c r="B207" s="56" t="s">
        <v>426</v>
      </c>
      <c r="C207" s="52">
        <v>257</v>
      </c>
      <c r="D207" s="52">
        <v>257</v>
      </c>
      <c r="E207" s="52">
        <v>199</v>
      </c>
      <c r="F207" s="20"/>
    </row>
    <row r="208" spans="1:6" ht="29.25">
      <c r="A208" s="20"/>
      <c r="B208" s="56" t="s">
        <v>427</v>
      </c>
      <c r="C208" s="77">
        <v>2052</v>
      </c>
      <c r="D208" s="77">
        <v>2052</v>
      </c>
      <c r="E208" s="77">
        <v>1793</v>
      </c>
      <c r="F208" s="20"/>
    </row>
    <row r="209" spans="1:6" ht="43.5">
      <c r="A209" s="20"/>
      <c r="B209" s="56" t="s">
        <v>428</v>
      </c>
      <c r="C209" s="52">
        <v>196</v>
      </c>
      <c r="D209" s="52">
        <v>196</v>
      </c>
      <c r="E209" s="52">
        <v>178</v>
      </c>
      <c r="F209" s="20"/>
    </row>
    <row r="210" spans="1:6">
      <c r="A210" s="20"/>
      <c r="B210" s="56" t="s">
        <v>412</v>
      </c>
      <c r="C210" s="52">
        <v>396</v>
      </c>
      <c r="D210" s="52">
        <v>396</v>
      </c>
      <c r="E210" s="52">
        <v>313</v>
      </c>
      <c r="F210" s="20"/>
    </row>
    <row r="211" spans="1:6">
      <c r="A211" s="20"/>
      <c r="B211" s="74" t="s">
        <v>571</v>
      </c>
      <c r="C211" s="76">
        <v>66703</v>
      </c>
      <c r="D211" s="76">
        <v>65791</v>
      </c>
      <c r="E211" s="76">
        <v>64875</v>
      </c>
      <c r="F211" s="20"/>
    </row>
    <row r="212" spans="1:6">
      <c r="A212" s="20"/>
      <c r="B212" s="56" t="s">
        <v>413</v>
      </c>
      <c r="C212" s="77">
        <v>18889</v>
      </c>
      <c r="D212" s="77">
        <v>18298</v>
      </c>
      <c r="E212" s="77">
        <v>18298</v>
      </c>
      <c r="F212" s="20"/>
    </row>
    <row r="213" spans="1:6" ht="43.5">
      <c r="A213" s="20"/>
      <c r="B213" s="56" t="s">
        <v>417</v>
      </c>
      <c r="C213" s="52">
        <v>209</v>
      </c>
      <c r="D213" s="52">
        <v>209</v>
      </c>
      <c r="E213" s="52">
        <v>209</v>
      </c>
      <c r="F213" s="20"/>
    </row>
    <row r="214" spans="1:6" ht="29.25">
      <c r="A214" s="20"/>
      <c r="B214" s="56" t="s">
        <v>418</v>
      </c>
      <c r="C214" s="77">
        <v>2544</v>
      </c>
      <c r="D214" s="77">
        <v>2544</v>
      </c>
      <c r="E214" s="77">
        <v>2496</v>
      </c>
      <c r="F214" s="20"/>
    </row>
    <row r="215" spans="1:6" ht="29.25">
      <c r="A215" s="20"/>
      <c r="B215" s="56" t="s">
        <v>419</v>
      </c>
      <c r="C215" s="52">
        <v>811</v>
      </c>
      <c r="D215" s="52">
        <v>811</v>
      </c>
      <c r="E215" s="52">
        <v>811</v>
      </c>
      <c r="F215" s="20"/>
    </row>
    <row r="216" spans="1:6" ht="29.25">
      <c r="A216" s="20"/>
      <c r="B216" s="56" t="s">
        <v>422</v>
      </c>
      <c r="C216" s="52">
        <v>981</v>
      </c>
      <c r="D216" s="52">
        <v>981</v>
      </c>
      <c r="E216" s="52">
        <v>945</v>
      </c>
      <c r="F216" s="20"/>
    </row>
    <row r="217" spans="1:6" ht="29.25">
      <c r="A217" s="20"/>
      <c r="B217" s="56" t="s">
        <v>424</v>
      </c>
      <c r="C217" s="77">
        <v>4119</v>
      </c>
      <c r="D217" s="77">
        <v>4099</v>
      </c>
      <c r="E217" s="77">
        <v>4067</v>
      </c>
      <c r="F217" s="20"/>
    </row>
    <row r="218" spans="1:6" ht="29.25">
      <c r="A218" s="20"/>
      <c r="B218" s="56" t="s">
        <v>429</v>
      </c>
      <c r="C218" s="77">
        <v>17802</v>
      </c>
      <c r="D218" s="77">
        <v>17501</v>
      </c>
      <c r="E218" s="77">
        <v>16942</v>
      </c>
      <c r="F218" s="20"/>
    </row>
    <row r="219" spans="1:6" ht="29.25">
      <c r="A219" s="20"/>
      <c r="B219" s="56" t="s">
        <v>431</v>
      </c>
      <c r="C219" s="77">
        <v>21349</v>
      </c>
      <c r="D219" s="77">
        <v>21349</v>
      </c>
      <c r="E219" s="77">
        <v>21107</v>
      </c>
      <c r="F219" s="20"/>
    </row>
    <row r="220" spans="1:6">
      <c r="A220" s="20"/>
      <c r="B220" s="74" t="s">
        <v>572</v>
      </c>
      <c r="C220" s="76">
        <v>31711</v>
      </c>
      <c r="D220" s="76">
        <v>21098</v>
      </c>
      <c r="E220" s="75">
        <v>0</v>
      </c>
      <c r="F220" s="20"/>
    </row>
    <row r="221" spans="1:6">
      <c r="A221" s="20"/>
      <c r="B221" s="56" t="s">
        <v>413</v>
      </c>
      <c r="C221" s="77">
        <v>31711</v>
      </c>
      <c r="D221" s="77">
        <v>21098</v>
      </c>
      <c r="E221" s="52">
        <v>0</v>
      </c>
      <c r="F221" s="20"/>
    </row>
    <row r="222" spans="1:6">
      <c r="A222" s="20"/>
      <c r="B222" s="74" t="s">
        <v>523</v>
      </c>
      <c r="C222" s="76">
        <v>89692</v>
      </c>
      <c r="D222" s="76">
        <v>89692</v>
      </c>
      <c r="E222" s="76">
        <v>89692</v>
      </c>
      <c r="F222" s="20"/>
    </row>
    <row r="223" spans="1:6">
      <c r="A223" s="20"/>
      <c r="B223" s="56" t="s">
        <v>413</v>
      </c>
      <c r="C223" s="77">
        <v>89692</v>
      </c>
      <c r="D223" s="77">
        <v>89692</v>
      </c>
      <c r="E223" s="77">
        <v>89692</v>
      </c>
      <c r="F223" s="20"/>
    </row>
    <row r="224" spans="1:6">
      <c r="A224" s="20"/>
      <c r="B224" s="74" t="s">
        <v>573</v>
      </c>
      <c r="C224" s="75">
        <v>0</v>
      </c>
      <c r="D224" s="75">
        <v>0</v>
      </c>
      <c r="E224" s="75">
        <v>0</v>
      </c>
      <c r="F224" s="20"/>
    </row>
    <row r="225" spans="1:6" ht="29.25">
      <c r="A225" s="20"/>
      <c r="B225" s="56" t="s">
        <v>574</v>
      </c>
      <c r="C225" s="52">
        <v>0</v>
      </c>
      <c r="D225" s="52">
        <v>0</v>
      </c>
      <c r="E225" s="52">
        <v>0</v>
      </c>
      <c r="F225" s="20"/>
    </row>
    <row r="226" spans="1:6">
      <c r="A226" s="20"/>
      <c r="B226" s="57" t="s">
        <v>434</v>
      </c>
      <c r="C226" s="59">
        <v>19950</v>
      </c>
      <c r="D226" s="59">
        <v>19721</v>
      </c>
      <c r="E226" s="59">
        <v>9663</v>
      </c>
      <c r="F226" s="20"/>
    </row>
    <row r="227" spans="1:6">
      <c r="A227" s="20"/>
      <c r="B227" s="74" t="s">
        <v>575</v>
      </c>
      <c r="C227" s="76">
        <v>19950</v>
      </c>
      <c r="D227" s="76">
        <v>19721</v>
      </c>
      <c r="E227" s="76">
        <v>9663</v>
      </c>
      <c r="F227" s="20"/>
    </row>
    <row r="228" spans="1:6">
      <c r="A228" s="20"/>
      <c r="B228" s="74" t="s">
        <v>539</v>
      </c>
      <c r="C228" s="76">
        <v>5498</v>
      </c>
      <c r="D228" s="76">
        <v>5270</v>
      </c>
      <c r="E228" s="76">
        <v>1340</v>
      </c>
      <c r="F228" s="20"/>
    </row>
    <row r="229" spans="1:6" ht="29.25">
      <c r="A229" s="20"/>
      <c r="B229" s="56" t="s">
        <v>443</v>
      </c>
      <c r="C229" s="77">
        <v>5498</v>
      </c>
      <c r="D229" s="77">
        <v>5270</v>
      </c>
      <c r="E229" s="77">
        <v>1340</v>
      </c>
      <c r="F229" s="20"/>
    </row>
    <row r="230" spans="1:6" ht="29.25">
      <c r="A230" s="20"/>
      <c r="B230" s="56" t="s">
        <v>448</v>
      </c>
      <c r="C230" s="52">
        <v>0</v>
      </c>
      <c r="D230" s="52">
        <v>0</v>
      </c>
      <c r="E230" s="52">
        <v>0</v>
      </c>
      <c r="F230" s="20"/>
    </row>
    <row r="231" spans="1:6">
      <c r="A231" s="20"/>
      <c r="B231" s="74" t="s">
        <v>541</v>
      </c>
      <c r="C231" s="76">
        <v>14452</v>
      </c>
      <c r="D231" s="76">
        <v>14451</v>
      </c>
      <c r="E231" s="76">
        <v>8322</v>
      </c>
      <c r="F231" s="20"/>
    </row>
    <row r="232" spans="1:6" ht="29.25">
      <c r="A232" s="20"/>
      <c r="B232" s="56" t="s">
        <v>448</v>
      </c>
      <c r="C232" s="77">
        <v>14452</v>
      </c>
      <c r="D232" s="77">
        <v>14451</v>
      </c>
      <c r="E232" s="77">
        <v>8322</v>
      </c>
      <c r="F232" s="20"/>
    </row>
    <row r="233" spans="1:6">
      <c r="A233" s="20"/>
      <c r="B233" s="57" t="s">
        <v>489</v>
      </c>
      <c r="C233" s="59">
        <v>1377</v>
      </c>
      <c r="D233" s="59">
        <v>1377</v>
      </c>
      <c r="E233" s="58">
        <v>593</v>
      </c>
      <c r="F233" s="20"/>
    </row>
    <row r="234" spans="1:6">
      <c r="A234" s="20"/>
      <c r="B234" s="74" t="s">
        <v>576</v>
      </c>
      <c r="C234" s="76">
        <v>1377</v>
      </c>
      <c r="D234" s="76">
        <v>1377</v>
      </c>
      <c r="E234" s="75">
        <v>593</v>
      </c>
      <c r="F234" s="20"/>
    </row>
    <row r="235" spans="1:6">
      <c r="A235" s="20"/>
      <c r="B235" s="74" t="s">
        <v>537</v>
      </c>
      <c r="C235" s="76">
        <v>1377</v>
      </c>
      <c r="D235" s="76">
        <v>1377</v>
      </c>
      <c r="E235" s="75">
        <v>593</v>
      </c>
      <c r="F235" s="20"/>
    </row>
    <row r="236" spans="1:6">
      <c r="A236" s="20"/>
      <c r="B236" s="56" t="s">
        <v>577</v>
      </c>
      <c r="C236" s="77">
        <v>1377</v>
      </c>
      <c r="D236" s="77">
        <v>1377</v>
      </c>
      <c r="E236" s="52">
        <v>593</v>
      </c>
      <c r="F236" s="20"/>
    </row>
    <row r="237" spans="1:6">
      <c r="A237" s="20"/>
      <c r="B237" s="78" t="s">
        <v>9</v>
      </c>
      <c r="C237" s="79">
        <v>2823954</v>
      </c>
      <c r="D237" s="79">
        <v>2766353</v>
      </c>
      <c r="E237" s="79">
        <v>1712418</v>
      </c>
      <c r="F237" s="20"/>
    </row>
    <row r="238" spans="1:6">
      <c r="A238" s="20"/>
      <c r="B238" s="80" t="s">
        <v>524</v>
      </c>
      <c r="C238" s="52"/>
      <c r="D238" s="52"/>
      <c r="E238" s="52"/>
      <c r="F238" s="20"/>
    </row>
    <row r="239" spans="1:6">
      <c r="A239" s="20"/>
      <c r="B239" s="80" t="s">
        <v>525</v>
      </c>
      <c r="C239" s="52"/>
      <c r="D239" s="52"/>
      <c r="E239" s="52"/>
      <c r="F239" s="20"/>
    </row>
    <row r="240" spans="1:6">
      <c r="A240" s="20"/>
      <c r="B240" s="56"/>
      <c r="C240" s="52"/>
      <c r="D240" s="52"/>
      <c r="E240" s="52"/>
      <c r="F240" s="20"/>
    </row>
    <row r="241" spans="1:6">
      <c r="A241" s="20"/>
      <c r="B241" s="56"/>
      <c r="C241" s="52"/>
      <c r="D241" s="52"/>
      <c r="E241" s="52"/>
      <c r="F241" s="20"/>
    </row>
    <row r="242" spans="1:6">
      <c r="A242" s="20"/>
      <c r="B242" s="56"/>
      <c r="C242" s="52"/>
      <c r="D242" s="52"/>
      <c r="E242" s="52"/>
      <c r="F242" s="20"/>
    </row>
    <row r="243" spans="1:6">
      <c r="A243" s="20"/>
      <c r="B243" s="56"/>
      <c r="C243" s="52"/>
      <c r="D243" s="52"/>
      <c r="E243" s="52"/>
      <c r="F243" s="20"/>
    </row>
    <row r="244" spans="1:6">
      <c r="A244" s="20"/>
      <c r="B244" s="56"/>
      <c r="C244" s="52"/>
      <c r="D244" s="52"/>
      <c r="E244" s="52"/>
      <c r="F244" s="20"/>
    </row>
    <row r="245" spans="1:6">
      <c r="A245" s="20"/>
      <c r="B245" s="56"/>
      <c r="C245" s="52"/>
      <c r="D245" s="52"/>
      <c r="E245" s="52"/>
      <c r="F245" s="20"/>
    </row>
    <row r="246" spans="1:6">
      <c r="A246" s="20"/>
      <c r="B246" s="56"/>
      <c r="C246" s="52"/>
      <c r="D246" s="52"/>
      <c r="E246" s="52"/>
      <c r="F246" s="20"/>
    </row>
    <row r="247" spans="1:6">
      <c r="A247" s="20"/>
      <c r="B247" s="56"/>
      <c r="C247" s="52"/>
      <c r="D247" s="52"/>
      <c r="E247" s="52"/>
      <c r="F247" s="20"/>
    </row>
    <row r="248" spans="1:6">
      <c r="A248" s="20"/>
      <c r="B248" s="56"/>
      <c r="C248" s="52"/>
      <c r="D248" s="52"/>
      <c r="E248" s="52"/>
      <c r="F248" s="20"/>
    </row>
    <row r="249" spans="1:6">
      <c r="A249" s="20"/>
      <c r="B249" s="56"/>
      <c r="C249" s="52"/>
      <c r="D249" s="52"/>
      <c r="E249" s="52"/>
      <c r="F249" s="20"/>
    </row>
    <row r="250" spans="1:6">
      <c r="A250" s="20"/>
      <c r="B250" s="56"/>
      <c r="C250" s="52"/>
      <c r="D250" s="52"/>
      <c r="E250" s="52"/>
      <c r="F250" s="20"/>
    </row>
    <row r="251" spans="1:6">
      <c r="A251" s="20"/>
      <c r="B251" s="56"/>
      <c r="C251" s="52"/>
      <c r="D251" s="52"/>
      <c r="E251" s="52"/>
      <c r="F251" s="20"/>
    </row>
    <row r="252" spans="1:6">
      <c r="A252" s="20"/>
      <c r="B252" s="56"/>
      <c r="C252" s="52"/>
      <c r="D252" s="52"/>
      <c r="E252" s="52"/>
      <c r="F252" s="20"/>
    </row>
    <row r="253" spans="1:6">
      <c r="A253" s="20"/>
      <c r="B253" s="56"/>
      <c r="C253" s="52"/>
      <c r="D253" s="52"/>
      <c r="E253" s="52"/>
      <c r="F253" s="20"/>
    </row>
    <row r="254" spans="1:6">
      <c r="A254" s="20"/>
      <c r="B254" s="56"/>
      <c r="C254" s="52"/>
      <c r="D254" s="52"/>
      <c r="E254" s="52"/>
      <c r="F254" s="20"/>
    </row>
    <row r="255" spans="1:6">
      <c r="A255" s="20"/>
      <c r="B255" s="56"/>
      <c r="C255" s="52"/>
      <c r="D255" s="52"/>
      <c r="E255" s="52"/>
      <c r="F255" s="20"/>
    </row>
    <row r="256" spans="1:6">
      <c r="A256" s="20"/>
      <c r="B256" s="56"/>
      <c r="C256" s="52"/>
      <c r="D256" s="52"/>
      <c r="E256" s="52"/>
      <c r="F256" s="20"/>
    </row>
    <row r="257" spans="1:6">
      <c r="A257" s="20"/>
      <c r="B257" s="56"/>
      <c r="C257" s="52"/>
      <c r="D257" s="52"/>
      <c r="E257" s="52"/>
      <c r="F257" s="20"/>
    </row>
    <row r="258" spans="1:6">
      <c r="A258" s="20"/>
      <c r="B258" s="56"/>
      <c r="C258" s="52"/>
      <c r="D258" s="52"/>
      <c r="E258" s="52"/>
      <c r="F258" s="20"/>
    </row>
    <row r="259" spans="1:6">
      <c r="A259" s="20"/>
      <c r="B259" s="56"/>
      <c r="C259" s="52"/>
      <c r="D259" s="52"/>
      <c r="E259" s="52"/>
      <c r="F259" s="20"/>
    </row>
    <row r="260" spans="1:6">
      <c r="A260" s="20"/>
      <c r="B260" s="56"/>
      <c r="C260" s="52"/>
      <c r="D260" s="52"/>
      <c r="E260" s="52"/>
      <c r="F260" s="20"/>
    </row>
    <row r="261" spans="1:6">
      <c r="A261" s="20"/>
      <c r="B261" s="56"/>
      <c r="C261" s="52"/>
      <c r="D261" s="52"/>
      <c r="E261" s="52"/>
      <c r="F261" s="20"/>
    </row>
    <row r="262" spans="1:6">
      <c r="A262" s="20"/>
      <c r="B262" s="56"/>
      <c r="C262" s="52"/>
      <c r="D262" s="52"/>
      <c r="E262" s="52"/>
      <c r="F262" s="20"/>
    </row>
    <row r="263" spans="1:6">
      <c r="A263" s="20"/>
      <c r="B263" s="56"/>
      <c r="C263" s="52"/>
      <c r="D263" s="52"/>
      <c r="E263" s="52"/>
      <c r="F263" s="20"/>
    </row>
    <row r="264" spans="1:6">
      <c r="A264" s="20"/>
      <c r="B264" s="56"/>
      <c r="C264" s="52"/>
      <c r="D264" s="52"/>
      <c r="E264" s="52"/>
      <c r="F264" s="20"/>
    </row>
    <row r="265" spans="1:6">
      <c r="A265" s="20"/>
      <c r="B265" s="56"/>
      <c r="C265" s="52"/>
      <c r="D265" s="52"/>
      <c r="E265" s="52"/>
      <c r="F265" s="20"/>
    </row>
    <row r="266" spans="1:6">
      <c r="A266" s="20"/>
      <c r="B266" s="56"/>
      <c r="C266" s="52"/>
      <c r="D266" s="52"/>
      <c r="E266" s="52"/>
      <c r="F266" s="20"/>
    </row>
    <row r="267" spans="1:6">
      <c r="A267" s="20"/>
      <c r="B267" s="56"/>
      <c r="C267" s="52"/>
      <c r="D267" s="52"/>
      <c r="E267" s="52"/>
      <c r="F267" s="20"/>
    </row>
    <row r="268" spans="1:6">
      <c r="A268" s="20"/>
      <c r="B268" s="56"/>
      <c r="C268" s="52"/>
      <c r="D268" s="52"/>
      <c r="E268" s="52"/>
      <c r="F268" s="20"/>
    </row>
    <row r="269" spans="1:6">
      <c r="A269" s="20"/>
      <c r="B269" s="56"/>
      <c r="C269" s="52"/>
      <c r="D269" s="52"/>
      <c r="E269" s="52"/>
      <c r="F269" s="20"/>
    </row>
    <row r="270" spans="1:6">
      <c r="A270" s="20"/>
      <c r="B270" s="56"/>
      <c r="C270" s="52"/>
      <c r="D270" s="52"/>
      <c r="E270" s="52"/>
      <c r="F270" s="20"/>
    </row>
    <row r="271" spans="1:6">
      <c r="A271" s="20"/>
      <c r="B271" s="56"/>
      <c r="C271" s="52"/>
      <c r="D271" s="52"/>
      <c r="E271" s="52"/>
      <c r="F271" s="20"/>
    </row>
    <row r="272" spans="1:6">
      <c r="A272" s="20"/>
      <c r="B272" s="56"/>
      <c r="C272" s="52"/>
      <c r="D272" s="52"/>
      <c r="E272" s="52"/>
      <c r="F272" s="20"/>
    </row>
    <row r="273" spans="1:6">
      <c r="A273" s="20"/>
      <c r="B273" s="56"/>
      <c r="C273" s="52"/>
      <c r="D273" s="52"/>
      <c r="E273" s="52"/>
      <c r="F273" s="20"/>
    </row>
    <row r="274" spans="1:6">
      <c r="A274" s="20"/>
      <c r="B274" s="56"/>
      <c r="C274" s="52"/>
      <c r="D274" s="52"/>
      <c r="E274" s="52"/>
      <c r="F274" s="20"/>
    </row>
    <row r="275" spans="1:6">
      <c r="A275" s="20"/>
      <c r="B275" s="56"/>
      <c r="C275" s="52"/>
      <c r="D275" s="52"/>
      <c r="E275" s="52"/>
      <c r="F275" s="20"/>
    </row>
    <row r="276" spans="1:6">
      <c r="A276" s="20"/>
      <c r="B276" s="56"/>
      <c r="C276" s="52"/>
      <c r="D276" s="52"/>
      <c r="E276" s="52"/>
      <c r="F276" s="20"/>
    </row>
    <row r="277" spans="1:6">
      <c r="A277" s="20"/>
      <c r="B277" s="56"/>
      <c r="C277" s="52"/>
      <c r="D277" s="52"/>
      <c r="E277" s="52"/>
      <c r="F277" s="20"/>
    </row>
    <row r="278" spans="1:6">
      <c r="A278" s="20"/>
      <c r="B278" s="56"/>
      <c r="C278" s="52"/>
      <c r="D278" s="52"/>
      <c r="E278" s="52"/>
      <c r="F278" s="20"/>
    </row>
    <row r="279" spans="1:6">
      <c r="A279" s="20"/>
      <c r="B279" s="56"/>
      <c r="C279" s="52"/>
      <c r="D279" s="52"/>
      <c r="E279" s="52"/>
      <c r="F279" s="20"/>
    </row>
    <row r="280" spans="1:6">
      <c r="A280" s="20"/>
      <c r="B280" s="56"/>
      <c r="C280" s="52"/>
      <c r="D280" s="52"/>
      <c r="E280" s="52"/>
      <c r="F280" s="20"/>
    </row>
    <row r="281" spans="1:6">
      <c r="A281" s="20"/>
      <c r="B281" s="56"/>
      <c r="C281" s="52"/>
      <c r="D281" s="52"/>
      <c r="E281" s="52"/>
      <c r="F281" s="20"/>
    </row>
    <row r="282" spans="1:6">
      <c r="A282" s="20"/>
      <c r="B282" s="56"/>
      <c r="C282" s="52"/>
      <c r="D282" s="52"/>
      <c r="E282" s="52"/>
      <c r="F282" s="20"/>
    </row>
    <row r="283" spans="1:6">
      <c r="A283" s="20"/>
      <c r="B283" s="56"/>
      <c r="C283" s="52"/>
      <c r="D283" s="52"/>
      <c r="E283" s="52"/>
      <c r="F283" s="20"/>
    </row>
    <row r="284" spans="1:6">
      <c r="A284" s="20"/>
      <c r="B284" s="56"/>
      <c r="C284" s="52"/>
      <c r="D284" s="52"/>
      <c r="E284" s="52"/>
      <c r="F284" s="20"/>
    </row>
    <row r="285" spans="1:6">
      <c r="A285" s="20"/>
      <c r="B285" s="56"/>
      <c r="C285" s="52"/>
      <c r="D285" s="52"/>
      <c r="E285" s="52"/>
      <c r="F285" s="20"/>
    </row>
    <row r="286" spans="1:6">
      <c r="A286" s="20"/>
      <c r="B286" s="56"/>
      <c r="C286" s="52"/>
      <c r="D286" s="52"/>
      <c r="E286" s="52"/>
      <c r="F286" s="20"/>
    </row>
    <row r="287" spans="1:6">
      <c r="A287" s="20"/>
      <c r="B287" s="56"/>
      <c r="C287" s="52"/>
      <c r="D287" s="52"/>
      <c r="E287" s="52"/>
      <c r="F287" s="20"/>
    </row>
    <row r="288" spans="1:6">
      <c r="A288" s="20"/>
      <c r="B288" s="56"/>
      <c r="C288" s="52"/>
      <c r="D288" s="52"/>
      <c r="E288" s="52"/>
      <c r="F288" s="20"/>
    </row>
    <row r="289" spans="1:6">
      <c r="A289" s="20"/>
      <c r="B289" s="56"/>
      <c r="C289" s="52"/>
      <c r="D289" s="52"/>
      <c r="E289" s="52"/>
      <c r="F289" s="20"/>
    </row>
    <row r="290" spans="1:6">
      <c r="A290" s="20"/>
      <c r="B290" s="56"/>
      <c r="C290" s="52"/>
      <c r="D290" s="52"/>
      <c r="E290" s="52"/>
      <c r="F290" s="20"/>
    </row>
    <row r="291" spans="1:6">
      <c r="A291" s="20"/>
      <c r="B291" s="56"/>
      <c r="C291" s="52"/>
      <c r="D291" s="52"/>
      <c r="E291" s="52"/>
      <c r="F291" s="20"/>
    </row>
    <row r="292" spans="1:6">
      <c r="A292" s="20"/>
      <c r="B292" s="56"/>
      <c r="C292" s="52"/>
      <c r="D292" s="52"/>
      <c r="E292" s="52"/>
      <c r="F292" s="20"/>
    </row>
    <row r="293" spans="1:6">
      <c r="A293" s="20"/>
      <c r="B293" s="56"/>
      <c r="C293" s="52"/>
      <c r="D293" s="52"/>
      <c r="E293" s="52"/>
      <c r="F293" s="20"/>
    </row>
    <row r="294" spans="1:6">
      <c r="A294" s="20"/>
      <c r="B294" s="56"/>
      <c r="C294" s="52"/>
      <c r="D294" s="52"/>
      <c r="E294" s="52"/>
      <c r="F294" s="20"/>
    </row>
    <row r="295" spans="1:6">
      <c r="A295" s="20"/>
      <c r="B295" s="56"/>
      <c r="C295" s="52"/>
      <c r="D295" s="52"/>
      <c r="E295" s="52"/>
      <c r="F295" s="20"/>
    </row>
    <row r="296" spans="1:6">
      <c r="A296" s="20"/>
      <c r="B296" s="56"/>
      <c r="C296" s="52"/>
      <c r="D296" s="52"/>
      <c r="E296" s="52"/>
      <c r="F296" s="20"/>
    </row>
    <row r="297" spans="1:6">
      <c r="A297" s="20"/>
      <c r="B297" s="56"/>
      <c r="C297" s="52"/>
      <c r="D297" s="52"/>
      <c r="E297" s="52"/>
      <c r="F297" s="20"/>
    </row>
    <row r="298" spans="1:6">
      <c r="A298" s="20"/>
      <c r="B298" s="56"/>
      <c r="C298" s="52"/>
      <c r="D298" s="52"/>
      <c r="E298" s="52"/>
      <c r="F298" s="20"/>
    </row>
    <row r="299" spans="1:6">
      <c r="A299" s="20"/>
      <c r="B299" s="56"/>
      <c r="C299" s="52"/>
      <c r="D299" s="52"/>
      <c r="E299" s="52"/>
      <c r="F299" s="20"/>
    </row>
    <row r="300" spans="1:6">
      <c r="A300" s="20"/>
      <c r="B300" s="56"/>
      <c r="C300" s="52"/>
      <c r="D300" s="52"/>
      <c r="E300" s="52"/>
      <c r="F300" s="20"/>
    </row>
    <row r="301" spans="1:6">
      <c r="A301" s="20"/>
      <c r="B301" s="56"/>
      <c r="C301" s="52"/>
      <c r="D301" s="52"/>
      <c r="E301" s="52"/>
      <c r="F301" s="20"/>
    </row>
    <row r="302" spans="1:6">
      <c r="A302" s="20"/>
      <c r="B302" s="56"/>
      <c r="C302" s="52"/>
      <c r="D302" s="52"/>
      <c r="E302" s="52"/>
      <c r="F302" s="20"/>
    </row>
    <row r="303" spans="1:6">
      <c r="A303" s="20"/>
      <c r="B303" s="56"/>
      <c r="C303" s="52"/>
      <c r="D303" s="52"/>
      <c r="E303" s="52"/>
      <c r="F303" s="20"/>
    </row>
    <row r="304" spans="1:6">
      <c r="A304" s="20"/>
      <c r="B304" s="56"/>
      <c r="C304" s="52"/>
      <c r="D304" s="52"/>
      <c r="E304" s="52"/>
      <c r="F304" s="20"/>
    </row>
    <row r="305" spans="1:6">
      <c r="A305" s="20"/>
      <c r="B305" s="56"/>
      <c r="C305" s="52"/>
      <c r="D305" s="52"/>
      <c r="E305" s="52"/>
      <c r="F305" s="20"/>
    </row>
    <row r="306" spans="1:6">
      <c r="A306" s="20"/>
      <c r="B306" s="56"/>
      <c r="C306" s="52"/>
      <c r="D306" s="52"/>
      <c r="E306" s="52"/>
      <c r="F306" s="20"/>
    </row>
    <row r="307" spans="1:6">
      <c r="A307" s="20"/>
      <c r="B307" s="56"/>
      <c r="C307" s="52"/>
      <c r="D307" s="52"/>
      <c r="E307" s="52"/>
      <c r="F307" s="20"/>
    </row>
    <row r="308" spans="1:6">
      <c r="A308" s="20"/>
      <c r="B308" s="56"/>
      <c r="C308" s="52"/>
      <c r="D308" s="52"/>
      <c r="E308" s="52"/>
      <c r="F308" s="20"/>
    </row>
    <row r="309" spans="1:6">
      <c r="A309" s="20"/>
      <c r="B309" s="56"/>
      <c r="C309" s="52"/>
      <c r="D309" s="52"/>
      <c r="E309" s="52"/>
      <c r="F309" s="20"/>
    </row>
    <row r="310" spans="1:6">
      <c r="A310" s="20"/>
      <c r="B310" s="56"/>
      <c r="C310" s="52"/>
      <c r="D310" s="52"/>
      <c r="E310" s="52"/>
      <c r="F310" s="20"/>
    </row>
    <row r="311" spans="1:6">
      <c r="A311" s="20"/>
      <c r="B311" s="56"/>
      <c r="C311" s="52"/>
      <c r="D311" s="52"/>
      <c r="E311" s="52"/>
      <c r="F311" s="20"/>
    </row>
    <row r="312" spans="1:6">
      <c r="A312" s="20"/>
      <c r="B312" s="56"/>
      <c r="C312" s="52"/>
      <c r="D312" s="52"/>
      <c r="E312" s="52"/>
      <c r="F312" s="20"/>
    </row>
    <row r="313" spans="1:6">
      <c r="A313" s="20"/>
      <c r="B313" s="56"/>
      <c r="C313" s="52"/>
      <c r="D313" s="52"/>
      <c r="E313" s="52"/>
      <c r="F313" s="20"/>
    </row>
    <row r="314" spans="1:6">
      <c r="A314" s="20"/>
      <c r="B314" s="56"/>
      <c r="C314" s="52"/>
      <c r="D314" s="52"/>
      <c r="E314" s="52"/>
      <c r="F314" s="20"/>
    </row>
    <row r="315" spans="1:6">
      <c r="A315" s="20"/>
      <c r="B315" s="56"/>
      <c r="C315" s="52"/>
      <c r="D315" s="52"/>
      <c r="E315" s="52"/>
      <c r="F315" s="20"/>
    </row>
    <row r="316" spans="1:6">
      <c r="A316" s="20"/>
      <c r="B316" s="56"/>
      <c r="C316" s="52"/>
      <c r="D316" s="52"/>
      <c r="E316" s="52"/>
      <c r="F316" s="20"/>
    </row>
    <row r="317" spans="1:6">
      <c r="A317" s="20"/>
      <c r="B317" s="56"/>
      <c r="C317" s="52"/>
      <c r="D317" s="52"/>
      <c r="E317" s="52"/>
      <c r="F317" s="20"/>
    </row>
    <row r="318" spans="1:6">
      <c r="A318" s="20"/>
      <c r="B318" s="56"/>
      <c r="C318" s="52"/>
      <c r="D318" s="52"/>
      <c r="E318" s="52"/>
      <c r="F318" s="20"/>
    </row>
    <row r="319" spans="1:6">
      <c r="A319" s="20"/>
      <c r="B319" s="56"/>
      <c r="C319" s="52"/>
      <c r="D319" s="52"/>
      <c r="E319" s="52"/>
      <c r="F319" s="20"/>
    </row>
    <row r="320" spans="1:6">
      <c r="A320" s="20"/>
      <c r="B320" s="56"/>
      <c r="C320" s="52"/>
      <c r="D320" s="52"/>
      <c r="E320" s="52"/>
      <c r="F320" s="20"/>
    </row>
    <row r="321" spans="1:6">
      <c r="A321" s="20"/>
      <c r="B321" s="56"/>
      <c r="C321" s="52"/>
      <c r="D321" s="52"/>
      <c r="E321" s="52"/>
      <c r="F321" s="20"/>
    </row>
    <row r="322" spans="1:6">
      <c r="A322" s="20"/>
      <c r="B322" s="56"/>
      <c r="C322" s="52"/>
      <c r="D322" s="52"/>
      <c r="E322" s="52"/>
      <c r="F322" s="20"/>
    </row>
    <row r="323" spans="1:6">
      <c r="A323" s="20"/>
      <c r="B323" s="56"/>
      <c r="C323" s="52"/>
      <c r="D323" s="52"/>
      <c r="E323" s="52"/>
      <c r="F323" s="20"/>
    </row>
    <row r="324" spans="1:6">
      <c r="A324" s="20"/>
      <c r="B324" s="56"/>
      <c r="C324" s="52"/>
      <c r="D324" s="52"/>
      <c r="E324" s="52"/>
      <c r="F324" s="20"/>
    </row>
    <row r="325" spans="1:6">
      <c r="A325" s="20"/>
      <c r="B325" s="56"/>
      <c r="C325" s="52"/>
      <c r="D325" s="52"/>
      <c r="E325" s="52"/>
      <c r="F325" s="20"/>
    </row>
    <row r="326" spans="1:6">
      <c r="A326" s="20"/>
      <c r="B326" s="56"/>
      <c r="C326" s="52"/>
      <c r="D326" s="52"/>
      <c r="E326" s="52"/>
      <c r="F326" s="20"/>
    </row>
    <row r="327" spans="1:6">
      <c r="A327" s="20"/>
      <c r="B327" s="56"/>
      <c r="C327" s="52"/>
      <c r="D327" s="52"/>
      <c r="E327" s="52"/>
      <c r="F327" s="20"/>
    </row>
    <row r="328" spans="1:6">
      <c r="A328" s="20"/>
      <c r="B328" s="56"/>
      <c r="C328" s="52"/>
      <c r="D328" s="52"/>
      <c r="E328" s="52"/>
      <c r="F328" s="20"/>
    </row>
    <row r="329" spans="1:6">
      <c r="A329" s="20"/>
      <c r="B329" s="56"/>
      <c r="C329" s="52"/>
      <c r="D329" s="52"/>
      <c r="E329" s="52"/>
      <c r="F329" s="20"/>
    </row>
    <row r="330" spans="1:6">
      <c r="A330" s="20"/>
      <c r="B330" s="56"/>
      <c r="C330" s="52"/>
      <c r="D330" s="52"/>
      <c r="E330" s="52"/>
      <c r="F330" s="20"/>
    </row>
    <row r="331" spans="1:6">
      <c r="A331" s="20"/>
      <c r="B331" s="56"/>
      <c r="C331" s="52"/>
      <c r="D331" s="52"/>
      <c r="E331" s="52"/>
      <c r="F331" s="20"/>
    </row>
    <row r="332" spans="1:6">
      <c r="A332" s="20"/>
      <c r="B332" s="56"/>
      <c r="C332" s="52"/>
      <c r="D332" s="52"/>
      <c r="E332" s="52"/>
      <c r="F332" s="20"/>
    </row>
    <row r="333" spans="1:6">
      <c r="A333" s="20"/>
      <c r="B333" s="56"/>
      <c r="C333" s="52"/>
      <c r="D333" s="52"/>
      <c r="E333" s="52"/>
      <c r="F333" s="20"/>
    </row>
    <row r="334" spans="1:6">
      <c r="A334" s="20"/>
      <c r="B334" s="56"/>
      <c r="C334" s="52"/>
      <c r="D334" s="52"/>
      <c r="E334" s="52"/>
      <c r="F334" s="20"/>
    </row>
    <row r="335" spans="1:6">
      <c r="A335" s="20"/>
      <c r="B335" s="56"/>
      <c r="C335" s="52"/>
      <c r="D335" s="52"/>
      <c r="E335" s="52"/>
      <c r="F335" s="20"/>
    </row>
    <row r="336" spans="1:6">
      <c r="A336" s="20"/>
      <c r="B336" s="56"/>
      <c r="C336" s="52"/>
      <c r="D336" s="52"/>
      <c r="E336" s="52"/>
      <c r="F336" s="20"/>
    </row>
    <row r="337" spans="1:6">
      <c r="A337" s="20"/>
      <c r="B337" s="56"/>
      <c r="C337" s="52"/>
      <c r="D337" s="52"/>
      <c r="E337" s="52"/>
      <c r="F337" s="20"/>
    </row>
    <row r="338" spans="1:6">
      <c r="A338" s="20"/>
      <c r="B338" s="56"/>
      <c r="C338" s="52"/>
      <c r="D338" s="52"/>
      <c r="E338" s="52"/>
      <c r="F338" s="20"/>
    </row>
    <row r="339" spans="1:6">
      <c r="A339" s="20"/>
      <c r="B339" s="56"/>
      <c r="C339" s="52"/>
      <c r="D339" s="52"/>
      <c r="E339" s="52"/>
      <c r="F339" s="20"/>
    </row>
    <row r="340" spans="1:6">
      <c r="A340" s="20"/>
      <c r="B340" s="56"/>
      <c r="C340" s="52"/>
      <c r="D340" s="52"/>
      <c r="E340" s="52"/>
      <c r="F340" s="20"/>
    </row>
    <row r="341" spans="1:6">
      <c r="A341" s="20"/>
      <c r="B341" s="56"/>
      <c r="C341" s="52"/>
      <c r="D341" s="52"/>
      <c r="E341" s="52"/>
      <c r="F341" s="20"/>
    </row>
    <row r="342" spans="1:6">
      <c r="A342" s="20"/>
      <c r="B342" s="56"/>
      <c r="C342" s="52"/>
      <c r="D342" s="52"/>
      <c r="E342" s="52"/>
      <c r="F342" s="20"/>
    </row>
    <row r="343" spans="1:6">
      <c r="A343" s="20"/>
      <c r="B343" s="56"/>
      <c r="C343" s="52"/>
      <c r="D343" s="52"/>
      <c r="E343" s="52"/>
      <c r="F343" s="20"/>
    </row>
    <row r="344" spans="1:6">
      <c r="A344" s="20"/>
      <c r="B344" s="56"/>
      <c r="C344" s="52"/>
      <c r="D344" s="52"/>
      <c r="E344" s="52"/>
      <c r="F344" s="20"/>
    </row>
    <row r="345" spans="1:6">
      <c r="A345" s="20"/>
      <c r="B345" s="56"/>
      <c r="C345" s="52"/>
      <c r="D345" s="52"/>
      <c r="E345" s="52"/>
      <c r="F345" s="20"/>
    </row>
    <row r="346" spans="1:6">
      <c r="A346" s="20"/>
      <c r="B346" s="56"/>
      <c r="C346" s="52"/>
      <c r="D346" s="52"/>
      <c r="E346" s="52"/>
      <c r="F346" s="20"/>
    </row>
    <row r="347" spans="1:6">
      <c r="A347" s="20"/>
      <c r="B347" s="56"/>
      <c r="C347" s="52"/>
      <c r="D347" s="52"/>
      <c r="E347" s="52"/>
      <c r="F347" s="20"/>
    </row>
    <row r="348" spans="1:6">
      <c r="A348" s="20"/>
      <c r="B348" s="56"/>
      <c r="C348" s="52"/>
      <c r="D348" s="52"/>
      <c r="E348" s="52"/>
      <c r="F348" s="20"/>
    </row>
    <row r="349" spans="1:6">
      <c r="A349" s="20"/>
      <c r="B349" s="56"/>
      <c r="C349" s="52"/>
      <c r="D349" s="52"/>
      <c r="E349" s="52"/>
      <c r="F349" s="20"/>
    </row>
    <row r="350" spans="1:6">
      <c r="A350" s="20"/>
      <c r="B350" s="56"/>
      <c r="C350" s="52"/>
      <c r="D350" s="52"/>
      <c r="E350" s="52"/>
      <c r="F350" s="20"/>
    </row>
    <row r="351" spans="1:6">
      <c r="A351" s="20"/>
      <c r="B351" s="56"/>
      <c r="C351" s="52"/>
      <c r="D351" s="52"/>
      <c r="E351" s="52"/>
      <c r="F351" s="20"/>
    </row>
    <row r="352" spans="1:6">
      <c r="A352" s="20"/>
      <c r="B352" s="56"/>
      <c r="C352" s="52"/>
      <c r="D352" s="52"/>
      <c r="E352" s="52"/>
      <c r="F352" s="20"/>
    </row>
    <row r="353" spans="1:6">
      <c r="A353" s="20"/>
      <c r="B353" s="56"/>
      <c r="C353" s="52"/>
      <c r="D353" s="52"/>
      <c r="E353" s="52"/>
      <c r="F353" s="20"/>
    </row>
    <row r="354" spans="1:6">
      <c r="A354" s="20"/>
      <c r="B354" s="56"/>
      <c r="C354" s="52"/>
      <c r="D354" s="52"/>
      <c r="E354" s="52"/>
      <c r="F354" s="20"/>
    </row>
    <row r="355" spans="1:6">
      <c r="A355" s="20"/>
      <c r="B355" s="56"/>
      <c r="C355" s="52"/>
      <c r="D355" s="52"/>
      <c r="E355" s="52"/>
      <c r="F355" s="20"/>
    </row>
    <row r="356" spans="1:6">
      <c r="A356" s="20"/>
      <c r="B356" s="56"/>
      <c r="C356" s="52"/>
      <c r="D356" s="52"/>
      <c r="E356" s="52"/>
      <c r="F356" s="20"/>
    </row>
    <row r="357" spans="1:6">
      <c r="A357" s="20"/>
      <c r="B357" s="56"/>
      <c r="C357" s="52"/>
      <c r="D357" s="52"/>
      <c r="E357" s="52"/>
      <c r="F357" s="20"/>
    </row>
    <row r="358" spans="1:6">
      <c r="A358" s="20"/>
      <c r="B358" s="56"/>
      <c r="C358" s="52"/>
      <c r="D358" s="52"/>
      <c r="E358" s="52"/>
      <c r="F358" s="20"/>
    </row>
    <row r="359" spans="1:6">
      <c r="A359" s="20"/>
      <c r="B359" s="56"/>
      <c r="C359" s="52"/>
      <c r="D359" s="52"/>
      <c r="E359" s="52"/>
      <c r="F359" s="20"/>
    </row>
    <row r="360" spans="1:6">
      <c r="A360" s="20"/>
      <c r="B360" s="56"/>
      <c r="C360" s="52"/>
      <c r="D360" s="52"/>
      <c r="E360" s="52"/>
      <c r="F360" s="20"/>
    </row>
    <row r="361" spans="1:6">
      <c r="A361" s="20"/>
      <c r="B361" s="56"/>
      <c r="C361" s="52"/>
      <c r="D361" s="52"/>
      <c r="E361" s="52"/>
      <c r="F361" s="20"/>
    </row>
    <row r="362" spans="1:6">
      <c r="A362" s="20"/>
      <c r="B362" s="56"/>
      <c r="C362" s="52"/>
      <c r="D362" s="52"/>
      <c r="E362" s="52"/>
      <c r="F362" s="20"/>
    </row>
    <row r="363" spans="1:6">
      <c r="A363" s="20"/>
      <c r="B363" s="56"/>
      <c r="C363" s="52"/>
      <c r="D363" s="52"/>
      <c r="E363" s="52"/>
      <c r="F363" s="20"/>
    </row>
    <row r="364" spans="1:6">
      <c r="A364" s="20"/>
      <c r="B364" s="56"/>
      <c r="C364" s="52"/>
      <c r="D364" s="52"/>
      <c r="E364" s="52"/>
      <c r="F364" s="20"/>
    </row>
    <row r="365" spans="1:6">
      <c r="A365" s="20"/>
      <c r="B365" s="56"/>
      <c r="C365" s="52"/>
      <c r="D365" s="52"/>
      <c r="E365" s="52"/>
      <c r="F365" s="20"/>
    </row>
    <row r="366" spans="1:6">
      <c r="A366" s="20"/>
      <c r="B366" s="56"/>
      <c r="C366" s="52"/>
      <c r="D366" s="52"/>
      <c r="E366" s="52"/>
      <c r="F366" s="20"/>
    </row>
    <row r="367" spans="1:6">
      <c r="A367" s="20"/>
      <c r="B367" s="56"/>
      <c r="C367" s="52"/>
      <c r="D367" s="52"/>
      <c r="E367" s="52"/>
      <c r="F367" s="20"/>
    </row>
    <row r="368" spans="1:6">
      <c r="A368" s="20"/>
      <c r="B368" s="56"/>
      <c r="C368" s="52"/>
      <c r="D368" s="52"/>
      <c r="E368" s="52"/>
      <c r="F368" s="20"/>
    </row>
    <row r="369" spans="1:6">
      <c r="A369" s="20"/>
      <c r="B369" s="56"/>
      <c r="C369" s="52"/>
      <c r="D369" s="52"/>
      <c r="E369" s="52"/>
      <c r="F369" s="20"/>
    </row>
    <row r="370" spans="1:6">
      <c r="A370" s="20"/>
      <c r="B370" s="56"/>
      <c r="C370" s="52"/>
      <c r="D370" s="52"/>
      <c r="E370" s="52"/>
      <c r="F370" s="20"/>
    </row>
    <row r="371" spans="1:6">
      <c r="A371" s="20"/>
      <c r="B371" s="56"/>
      <c r="C371" s="52"/>
      <c r="D371" s="52"/>
      <c r="E371" s="52"/>
      <c r="F371" s="20"/>
    </row>
    <row r="372" spans="1:6">
      <c r="A372" s="20"/>
      <c r="B372" s="56"/>
      <c r="C372" s="52"/>
      <c r="D372" s="52"/>
      <c r="E372" s="52"/>
      <c r="F372" s="20"/>
    </row>
    <row r="373" spans="1:6">
      <c r="A373" s="20"/>
      <c r="B373" s="56"/>
      <c r="C373" s="52"/>
      <c r="D373" s="52"/>
      <c r="E373" s="52"/>
      <c r="F373" s="20"/>
    </row>
    <row r="374" spans="1:6">
      <c r="A374" s="20"/>
      <c r="B374" s="56"/>
      <c r="C374" s="52"/>
      <c r="D374" s="52"/>
      <c r="E374" s="52"/>
      <c r="F374" s="20"/>
    </row>
    <row r="375" spans="1:6">
      <c r="A375" s="20"/>
      <c r="B375" s="56"/>
      <c r="C375" s="52"/>
      <c r="D375" s="52"/>
      <c r="E375" s="52"/>
      <c r="F375" s="20"/>
    </row>
    <row r="376" spans="1:6">
      <c r="A376" s="20"/>
      <c r="B376" s="56"/>
      <c r="C376" s="52"/>
      <c r="D376" s="52"/>
      <c r="E376" s="52"/>
      <c r="F376" s="20"/>
    </row>
    <row r="377" spans="1:6">
      <c r="A377" s="20"/>
      <c r="B377" s="56"/>
      <c r="C377" s="52"/>
      <c r="D377" s="52"/>
      <c r="E377" s="52"/>
      <c r="F377" s="20"/>
    </row>
    <row r="378" spans="1:6">
      <c r="A378" s="20"/>
      <c r="B378" s="56"/>
      <c r="C378" s="52"/>
      <c r="D378" s="52"/>
      <c r="E378" s="52"/>
      <c r="F378" s="20"/>
    </row>
    <row r="379" spans="1:6">
      <c r="A379" s="20"/>
      <c r="B379" s="56"/>
      <c r="C379" s="52"/>
      <c r="D379" s="52"/>
      <c r="E379" s="52"/>
      <c r="F379" s="20"/>
    </row>
    <row r="380" spans="1:6">
      <c r="A380" s="20"/>
      <c r="B380" s="56"/>
      <c r="C380" s="52"/>
      <c r="D380" s="52"/>
      <c r="E380" s="52"/>
      <c r="F380" s="20"/>
    </row>
    <row r="381" spans="1:6">
      <c r="A381" s="20"/>
      <c r="B381" s="56"/>
      <c r="C381" s="52"/>
      <c r="D381" s="52"/>
      <c r="E381" s="52"/>
      <c r="F381" s="20"/>
    </row>
    <row r="382" spans="1:6">
      <c r="A382" s="20"/>
      <c r="B382" s="56"/>
      <c r="C382" s="52"/>
      <c r="D382" s="52"/>
      <c r="E382" s="52"/>
      <c r="F382" s="20"/>
    </row>
    <row r="383" spans="1:6">
      <c r="A383" s="20"/>
      <c r="B383" s="56"/>
      <c r="C383" s="52"/>
      <c r="D383" s="52"/>
      <c r="E383" s="52"/>
      <c r="F383" s="20"/>
    </row>
    <row r="384" spans="1:6">
      <c r="A384" s="20"/>
      <c r="B384" s="56"/>
      <c r="C384" s="52"/>
      <c r="D384" s="52"/>
      <c r="E384" s="52"/>
      <c r="F384" s="20"/>
    </row>
    <row r="385" spans="1:6">
      <c r="A385" s="20"/>
      <c r="B385" s="56"/>
      <c r="C385" s="52"/>
      <c r="D385" s="52"/>
      <c r="E385" s="52"/>
      <c r="F385" s="20"/>
    </row>
    <row r="386" spans="1:6">
      <c r="A386" s="20"/>
      <c r="B386" s="56"/>
      <c r="C386" s="52"/>
      <c r="D386" s="52"/>
      <c r="E386" s="52"/>
      <c r="F386" s="20"/>
    </row>
    <row r="387" spans="1:6">
      <c r="A387" s="20"/>
      <c r="B387" s="56"/>
      <c r="C387" s="52"/>
      <c r="D387" s="52"/>
      <c r="E387" s="52"/>
      <c r="F387" s="20"/>
    </row>
    <row r="388" spans="1:6">
      <c r="A388" s="20"/>
      <c r="B388" s="56"/>
      <c r="C388" s="52"/>
      <c r="D388" s="52"/>
      <c r="E388" s="52"/>
      <c r="F388" s="20"/>
    </row>
    <row r="389" spans="1:6">
      <c r="A389" s="20"/>
      <c r="B389" s="56"/>
      <c r="C389" s="52"/>
      <c r="D389" s="52"/>
      <c r="E389" s="52"/>
      <c r="F389" s="20"/>
    </row>
    <row r="390" spans="1:6">
      <c r="A390" s="20"/>
      <c r="B390" s="56"/>
      <c r="C390" s="52"/>
      <c r="D390" s="52"/>
      <c r="E390" s="52"/>
      <c r="F390" s="20"/>
    </row>
    <row r="391" spans="1:6">
      <c r="A391" s="20"/>
      <c r="B391" s="56"/>
      <c r="C391" s="52"/>
      <c r="D391" s="52"/>
      <c r="E391" s="52"/>
      <c r="F391" s="20"/>
    </row>
    <row r="392" spans="1:6">
      <c r="A392" s="20"/>
      <c r="B392" s="56"/>
      <c r="C392" s="52"/>
      <c r="D392" s="52"/>
      <c r="E392" s="52"/>
      <c r="F392" s="20"/>
    </row>
    <row r="393" spans="1:6">
      <c r="A393" s="20"/>
      <c r="B393" s="56"/>
      <c r="C393" s="52"/>
      <c r="D393" s="52"/>
      <c r="E393" s="52"/>
      <c r="F393" s="20"/>
    </row>
    <row r="394" spans="1:6">
      <c r="A394" s="20"/>
      <c r="B394" s="56"/>
      <c r="C394" s="52"/>
      <c r="D394" s="52"/>
      <c r="E394" s="52"/>
      <c r="F394" s="20"/>
    </row>
    <row r="395" spans="1:6">
      <c r="A395" s="20"/>
      <c r="B395" s="56"/>
      <c r="C395" s="52"/>
      <c r="D395" s="52"/>
      <c r="E395" s="52"/>
      <c r="F395" s="20"/>
    </row>
    <row r="396" spans="1:6">
      <c r="A396" s="20"/>
      <c r="B396" s="56"/>
      <c r="C396" s="52"/>
      <c r="D396" s="52"/>
      <c r="E396" s="52"/>
      <c r="F396" s="20"/>
    </row>
    <row r="397" spans="1:6">
      <c r="A397" s="20"/>
      <c r="B397" s="56"/>
      <c r="C397" s="52"/>
      <c r="D397" s="52"/>
      <c r="E397" s="52"/>
      <c r="F397" s="20"/>
    </row>
    <row r="398" spans="1:6">
      <c r="A398" s="20"/>
      <c r="B398" s="56"/>
      <c r="C398" s="52"/>
      <c r="D398" s="52"/>
      <c r="E398" s="52"/>
      <c r="F398" s="20"/>
    </row>
    <row r="399" spans="1:6">
      <c r="A399" s="20"/>
      <c r="B399" s="56"/>
      <c r="C399" s="52"/>
      <c r="D399" s="52"/>
      <c r="E399" s="52"/>
      <c r="F399" s="20"/>
    </row>
    <row r="400" spans="1:6">
      <c r="A400" s="20"/>
      <c r="B400" s="56"/>
      <c r="C400" s="52"/>
      <c r="D400" s="52"/>
      <c r="E400" s="52"/>
      <c r="F400" s="20"/>
    </row>
    <row r="401" spans="1:6">
      <c r="A401" s="20"/>
      <c r="B401" s="56"/>
      <c r="C401" s="52"/>
      <c r="D401" s="52"/>
      <c r="E401" s="52"/>
      <c r="F401" s="20"/>
    </row>
    <row r="402" spans="1:6">
      <c r="A402" s="20"/>
      <c r="B402" s="56"/>
      <c r="C402" s="52"/>
      <c r="D402" s="52"/>
      <c r="E402" s="52"/>
      <c r="F402" s="20"/>
    </row>
    <row r="403" spans="1:6">
      <c r="A403" s="20"/>
      <c r="B403" s="56"/>
      <c r="C403" s="52"/>
      <c r="D403" s="52"/>
      <c r="E403" s="52"/>
      <c r="F403" s="20"/>
    </row>
    <row r="404" spans="1:6">
      <c r="A404" s="20"/>
      <c r="B404" s="56"/>
      <c r="C404" s="52"/>
      <c r="D404" s="52"/>
      <c r="E404" s="52"/>
      <c r="F404" s="20"/>
    </row>
    <row r="405" spans="1:6">
      <c r="A405" s="20"/>
      <c r="B405" s="56"/>
      <c r="C405" s="52"/>
      <c r="D405" s="52"/>
      <c r="E405" s="52"/>
      <c r="F405" s="20"/>
    </row>
    <row r="406" spans="1:6">
      <c r="A406" s="20"/>
      <c r="B406" s="56"/>
      <c r="C406" s="52"/>
      <c r="D406" s="52"/>
      <c r="E406" s="52"/>
      <c r="F406" s="20"/>
    </row>
    <row r="407" spans="1:6">
      <c r="A407" s="20"/>
      <c r="B407" s="56"/>
      <c r="C407" s="52"/>
      <c r="D407" s="52"/>
      <c r="E407" s="52"/>
      <c r="F407" s="20"/>
    </row>
    <row r="408" spans="1:6">
      <c r="A408" s="20"/>
      <c r="B408" s="56"/>
      <c r="C408" s="52"/>
      <c r="D408" s="52"/>
      <c r="E408" s="52"/>
      <c r="F408" s="20"/>
    </row>
    <row r="409" spans="1:6">
      <c r="A409" s="20"/>
      <c r="B409" s="56"/>
      <c r="C409" s="52"/>
      <c r="D409" s="52"/>
      <c r="E409" s="52"/>
      <c r="F409" s="20"/>
    </row>
    <row r="410" spans="1:6">
      <c r="A410" s="20"/>
      <c r="B410" s="56"/>
      <c r="C410" s="52"/>
      <c r="D410" s="52"/>
      <c r="E410" s="52"/>
      <c r="F410" s="20"/>
    </row>
    <row r="411" spans="1:6">
      <c r="A411" s="20"/>
      <c r="B411" s="56"/>
      <c r="C411" s="52"/>
      <c r="D411" s="52"/>
      <c r="E411" s="52"/>
      <c r="F411" s="20"/>
    </row>
    <row r="412" spans="1:6">
      <c r="A412" s="20"/>
      <c r="B412" s="56"/>
      <c r="C412" s="52"/>
      <c r="D412" s="52"/>
      <c r="E412" s="52"/>
      <c r="F412" s="20"/>
    </row>
    <row r="413" spans="1:6">
      <c r="A413" s="20"/>
      <c r="B413" s="56"/>
      <c r="C413" s="52"/>
      <c r="D413" s="52"/>
      <c r="E413" s="52"/>
      <c r="F413" s="20"/>
    </row>
    <row r="414" spans="1:6">
      <c r="A414" s="20"/>
      <c r="B414" s="56"/>
      <c r="C414" s="52"/>
      <c r="D414" s="52"/>
      <c r="E414" s="52"/>
      <c r="F414" s="20"/>
    </row>
    <row r="415" spans="1:6">
      <c r="A415" s="20"/>
      <c r="B415" s="56"/>
      <c r="C415" s="52"/>
      <c r="D415" s="52"/>
      <c r="E415" s="52"/>
      <c r="F415" s="20"/>
    </row>
    <row r="416" spans="1:6">
      <c r="A416" s="20"/>
      <c r="B416" s="56"/>
      <c r="C416" s="52"/>
      <c r="D416" s="52"/>
      <c r="E416" s="52"/>
      <c r="F416" s="20"/>
    </row>
    <row r="417" spans="1:6">
      <c r="A417" s="20"/>
      <c r="B417" s="56"/>
      <c r="C417" s="52"/>
      <c r="D417" s="52"/>
      <c r="E417" s="52"/>
      <c r="F417" s="20"/>
    </row>
    <row r="418" spans="1:6">
      <c r="A418" s="20"/>
      <c r="B418" s="56"/>
      <c r="C418" s="52"/>
      <c r="D418" s="52"/>
      <c r="E418" s="52"/>
      <c r="F418" s="20"/>
    </row>
    <row r="419" spans="1:6">
      <c r="A419" s="20"/>
      <c r="B419" s="56"/>
      <c r="C419" s="52"/>
      <c r="D419" s="52"/>
      <c r="E419" s="52"/>
      <c r="F419" s="20"/>
    </row>
    <row r="420" spans="1:6">
      <c r="A420" s="20"/>
      <c r="B420" s="56"/>
      <c r="C420" s="52"/>
      <c r="D420" s="52"/>
      <c r="E420" s="52"/>
      <c r="F420" s="20"/>
    </row>
    <row r="421" spans="1:6">
      <c r="A421" s="20"/>
      <c r="B421" s="56"/>
      <c r="C421" s="52"/>
      <c r="D421" s="52"/>
      <c r="E421" s="52"/>
      <c r="F421" s="20"/>
    </row>
    <row r="422" spans="1:6">
      <c r="A422" s="20"/>
      <c r="B422" s="56"/>
      <c r="C422" s="52"/>
      <c r="D422" s="52"/>
      <c r="E422" s="52"/>
      <c r="F422" s="20"/>
    </row>
    <row r="423" spans="1:6">
      <c r="A423" s="20"/>
      <c r="B423" s="56"/>
      <c r="C423" s="52"/>
      <c r="D423" s="52"/>
      <c r="E423" s="52"/>
      <c r="F423" s="20"/>
    </row>
    <row r="424" spans="1:6">
      <c r="A424" s="20"/>
      <c r="B424" s="56"/>
      <c r="C424" s="52"/>
      <c r="D424" s="52"/>
      <c r="E424" s="52"/>
      <c r="F424" s="20"/>
    </row>
    <row r="425" spans="1:6">
      <c r="A425" s="20"/>
      <c r="B425" s="56"/>
      <c r="C425" s="52"/>
      <c r="D425" s="52"/>
      <c r="E425" s="52"/>
      <c r="F425" s="20"/>
    </row>
    <row r="426" spans="1:6">
      <c r="A426" s="20"/>
      <c r="B426" s="56"/>
      <c r="C426" s="52"/>
      <c r="D426" s="52"/>
      <c r="E426" s="52"/>
      <c r="F426" s="20"/>
    </row>
    <row r="427" spans="1:6">
      <c r="A427" s="20"/>
      <c r="B427" s="56"/>
      <c r="C427" s="52"/>
      <c r="D427" s="52"/>
      <c r="E427" s="52"/>
      <c r="F427" s="20"/>
    </row>
    <row r="428" spans="1:6">
      <c r="A428" s="20"/>
      <c r="B428" s="56"/>
      <c r="C428" s="52"/>
      <c r="D428" s="52"/>
      <c r="E428" s="52"/>
      <c r="F428" s="20"/>
    </row>
    <row r="429" spans="1:6">
      <c r="A429" s="20"/>
      <c r="B429" s="56"/>
      <c r="C429" s="52"/>
      <c r="D429" s="52"/>
      <c r="E429" s="52"/>
      <c r="F429" s="20"/>
    </row>
    <row r="430" spans="1:6">
      <c r="A430" s="20"/>
      <c r="B430" s="56"/>
      <c r="C430" s="52"/>
      <c r="D430" s="52"/>
      <c r="E430" s="52"/>
      <c r="F430" s="20"/>
    </row>
    <row r="431" spans="1:6">
      <c r="A431" s="20"/>
      <c r="B431" s="56"/>
      <c r="C431" s="52"/>
      <c r="D431" s="52"/>
      <c r="E431" s="52"/>
      <c r="F431" s="20"/>
    </row>
    <row r="432" spans="1:6">
      <c r="A432" s="20"/>
      <c r="B432" s="56"/>
      <c r="C432" s="52"/>
      <c r="D432" s="52"/>
      <c r="E432" s="52"/>
      <c r="F432" s="20"/>
    </row>
    <row r="433" spans="1:6">
      <c r="A433" s="20"/>
      <c r="B433" s="56"/>
      <c r="C433" s="52"/>
      <c r="D433" s="52"/>
      <c r="E433" s="52"/>
      <c r="F433" s="20"/>
    </row>
    <row r="434" spans="1:6">
      <c r="A434" s="20"/>
      <c r="B434" s="56"/>
      <c r="C434" s="52"/>
      <c r="D434" s="52"/>
      <c r="E434" s="52"/>
      <c r="F434" s="20"/>
    </row>
    <row r="435" spans="1:6">
      <c r="A435" s="20"/>
      <c r="B435" s="56"/>
      <c r="C435" s="52"/>
      <c r="D435" s="52"/>
      <c r="E435" s="52"/>
      <c r="F435" s="20"/>
    </row>
    <row r="436" spans="1:6">
      <c r="A436" s="20"/>
      <c r="B436" s="56"/>
      <c r="C436" s="52"/>
      <c r="D436" s="52"/>
      <c r="E436" s="52"/>
      <c r="F436" s="20"/>
    </row>
    <row r="437" spans="1:6">
      <c r="A437" s="20"/>
      <c r="B437" s="56"/>
      <c r="C437" s="52"/>
      <c r="D437" s="52"/>
      <c r="E437" s="52"/>
      <c r="F437" s="20"/>
    </row>
    <row r="438" spans="1:6">
      <c r="A438" s="20"/>
      <c r="B438" s="56"/>
      <c r="C438" s="52"/>
      <c r="D438" s="52"/>
      <c r="E438" s="52"/>
      <c r="F438" s="20"/>
    </row>
    <row r="439" spans="1:6">
      <c r="A439" s="20"/>
      <c r="B439" s="56"/>
      <c r="C439" s="52"/>
      <c r="D439" s="52"/>
      <c r="E439" s="52"/>
      <c r="F439" s="20"/>
    </row>
    <row r="440" spans="1:6">
      <c r="A440" s="20"/>
      <c r="B440" s="56"/>
      <c r="C440" s="52"/>
      <c r="D440" s="52"/>
      <c r="E440" s="52"/>
      <c r="F440" s="20"/>
    </row>
    <row r="441" spans="1:6">
      <c r="A441" s="20"/>
      <c r="B441" s="56"/>
      <c r="C441" s="52"/>
      <c r="D441" s="52"/>
      <c r="E441" s="52"/>
      <c r="F441" s="20"/>
    </row>
    <row r="442" spans="1:6">
      <c r="A442" s="20"/>
      <c r="B442" s="56"/>
      <c r="C442" s="52"/>
      <c r="D442" s="52"/>
      <c r="E442" s="52"/>
      <c r="F442" s="20"/>
    </row>
    <row r="443" spans="1:6">
      <c r="A443" s="20"/>
      <c r="B443" s="56"/>
      <c r="C443" s="52"/>
      <c r="D443" s="52"/>
      <c r="E443" s="52"/>
      <c r="F443" s="20"/>
    </row>
    <row r="444" spans="1:6">
      <c r="A444" s="20"/>
      <c r="B444" s="56"/>
      <c r="C444" s="52"/>
      <c r="D444" s="52"/>
      <c r="E444" s="52"/>
      <c r="F444" s="20"/>
    </row>
    <row r="445" spans="1:6">
      <c r="A445" s="20"/>
      <c r="B445" s="56"/>
      <c r="C445" s="52"/>
      <c r="D445" s="52"/>
      <c r="E445" s="52"/>
      <c r="F445" s="20"/>
    </row>
    <row r="446" spans="1:6">
      <c r="A446" s="20"/>
      <c r="B446" s="56"/>
      <c r="C446" s="52"/>
      <c r="D446" s="52"/>
      <c r="E446" s="52"/>
      <c r="F446" s="20"/>
    </row>
    <row r="447" spans="1:6">
      <c r="A447" s="20"/>
      <c r="B447" s="56"/>
      <c r="C447" s="52"/>
      <c r="D447" s="52"/>
      <c r="E447" s="52"/>
      <c r="F447" s="20"/>
    </row>
    <row r="448" spans="1:6">
      <c r="A448" s="20"/>
      <c r="B448" s="56"/>
      <c r="C448" s="52"/>
      <c r="D448" s="52"/>
      <c r="E448" s="52"/>
      <c r="F448" s="20"/>
    </row>
    <row r="449" spans="1:6">
      <c r="A449" s="20"/>
      <c r="B449" s="56"/>
      <c r="C449" s="52"/>
      <c r="D449" s="52"/>
      <c r="E449" s="52"/>
      <c r="F449" s="20"/>
    </row>
    <row r="450" spans="1:6">
      <c r="A450" s="20"/>
      <c r="B450" s="56"/>
      <c r="C450" s="52"/>
      <c r="D450" s="52"/>
      <c r="E450" s="52"/>
      <c r="F450" s="20"/>
    </row>
    <row r="451" spans="1:6">
      <c r="A451" s="20"/>
      <c r="B451" s="56"/>
      <c r="C451" s="52"/>
      <c r="D451" s="52"/>
      <c r="E451" s="52"/>
      <c r="F451" s="20"/>
    </row>
    <row r="452" spans="1:6">
      <c r="A452" s="20"/>
      <c r="B452" s="56"/>
      <c r="C452" s="52"/>
      <c r="D452" s="52"/>
      <c r="E452" s="52"/>
      <c r="F452" s="20"/>
    </row>
    <row r="453" spans="1:6">
      <c r="A453" s="20"/>
      <c r="B453" s="56"/>
      <c r="C453" s="52"/>
      <c r="D453" s="52"/>
      <c r="E453" s="52"/>
      <c r="F453" s="20"/>
    </row>
    <row r="454" spans="1:6">
      <c r="A454" s="20"/>
      <c r="B454" s="56"/>
      <c r="C454" s="52"/>
      <c r="D454" s="52"/>
      <c r="E454" s="52"/>
      <c r="F454" s="20"/>
    </row>
    <row r="455" spans="1:6">
      <c r="A455" s="20"/>
      <c r="B455" s="56"/>
      <c r="C455" s="52"/>
      <c r="D455" s="52"/>
      <c r="E455" s="52"/>
      <c r="F455" s="20"/>
    </row>
    <row r="456" spans="1:6">
      <c r="A456" s="20"/>
      <c r="B456" s="56"/>
      <c r="C456" s="52"/>
      <c r="D456" s="52"/>
      <c r="E456" s="52"/>
      <c r="F456" s="20"/>
    </row>
    <row r="457" spans="1:6">
      <c r="A457" s="20"/>
      <c r="B457" s="56"/>
      <c r="C457" s="52"/>
      <c r="D457" s="52"/>
      <c r="E457" s="52"/>
      <c r="F457" s="20"/>
    </row>
    <row r="458" spans="1:6">
      <c r="A458" s="20"/>
      <c r="B458" s="56"/>
      <c r="C458" s="52"/>
      <c r="D458" s="52"/>
      <c r="E458" s="52"/>
      <c r="F458" s="20"/>
    </row>
    <row r="459" spans="1:6">
      <c r="A459" s="20"/>
      <c r="B459" s="56"/>
      <c r="C459" s="52"/>
      <c r="D459" s="52"/>
      <c r="E459" s="52"/>
      <c r="F459" s="20"/>
    </row>
    <row r="460" spans="1:6">
      <c r="A460" s="20"/>
      <c r="B460" s="56"/>
      <c r="C460" s="52"/>
      <c r="D460" s="52"/>
      <c r="E460" s="52"/>
      <c r="F460" s="20"/>
    </row>
    <row r="461" spans="1:6">
      <c r="A461" s="20"/>
      <c r="B461" s="56"/>
      <c r="C461" s="52"/>
      <c r="D461" s="52"/>
      <c r="E461" s="52"/>
      <c r="F461" s="20"/>
    </row>
    <row r="462" spans="1:6">
      <c r="A462" s="20"/>
      <c r="B462" s="56"/>
      <c r="C462" s="52"/>
      <c r="D462" s="52"/>
      <c r="E462" s="52"/>
      <c r="F462" s="20"/>
    </row>
    <row r="463" spans="1:6">
      <c r="A463" s="20"/>
      <c r="B463" s="56"/>
      <c r="C463" s="52"/>
      <c r="D463" s="52"/>
      <c r="E463" s="52"/>
      <c r="F463" s="20"/>
    </row>
    <row r="464" spans="1:6">
      <c r="A464" s="20"/>
      <c r="B464" s="56"/>
      <c r="C464" s="52"/>
      <c r="D464" s="52"/>
      <c r="E464" s="52"/>
      <c r="F464" s="20"/>
    </row>
    <row r="465" spans="1:6">
      <c r="A465" s="20"/>
      <c r="B465" s="56"/>
      <c r="C465" s="52"/>
      <c r="D465" s="52"/>
      <c r="E465" s="52"/>
      <c r="F465" s="20"/>
    </row>
    <row r="466" spans="1:6">
      <c r="A466" s="20"/>
      <c r="B466" s="56"/>
      <c r="C466" s="52"/>
      <c r="D466" s="52"/>
      <c r="E466" s="52"/>
      <c r="F466" s="20"/>
    </row>
    <row r="467" spans="1:6">
      <c r="A467" s="20"/>
      <c r="B467" s="56"/>
      <c r="C467" s="52"/>
      <c r="D467" s="52"/>
      <c r="E467" s="52"/>
      <c r="F467" s="20"/>
    </row>
    <row r="468" spans="1:6">
      <c r="A468" s="20"/>
      <c r="B468" s="56"/>
      <c r="C468" s="52"/>
      <c r="D468" s="52"/>
      <c r="E468" s="52"/>
      <c r="F468" s="20"/>
    </row>
    <row r="469" spans="1:6">
      <c r="A469" s="20"/>
      <c r="B469" s="56"/>
      <c r="C469" s="52"/>
      <c r="D469" s="52"/>
      <c r="E469" s="52"/>
      <c r="F469" s="20"/>
    </row>
    <row r="470" spans="1:6">
      <c r="A470" s="20"/>
      <c r="B470" s="56"/>
      <c r="C470" s="52"/>
      <c r="D470" s="52"/>
      <c r="E470" s="52"/>
      <c r="F470" s="20"/>
    </row>
    <row r="471" spans="1:6">
      <c r="A471" s="20"/>
      <c r="B471" s="56"/>
      <c r="C471" s="52"/>
      <c r="D471" s="52"/>
      <c r="E471" s="52"/>
      <c r="F471" s="20"/>
    </row>
    <row r="472" spans="1:6">
      <c r="A472" s="20"/>
      <c r="B472" s="56"/>
      <c r="C472" s="52"/>
      <c r="D472" s="52"/>
      <c r="E472" s="52"/>
      <c r="F472" s="20"/>
    </row>
    <row r="473" spans="1:6">
      <c r="A473" s="20"/>
      <c r="B473" s="56"/>
      <c r="C473" s="52"/>
      <c r="D473" s="52"/>
      <c r="E473" s="52"/>
      <c r="F473" s="20"/>
    </row>
    <row r="474" spans="1:6">
      <c r="A474" s="20"/>
      <c r="B474" s="56"/>
      <c r="C474" s="52"/>
      <c r="D474" s="52"/>
      <c r="E474" s="52"/>
      <c r="F474" s="20"/>
    </row>
    <row r="475" spans="1:6">
      <c r="A475" s="20"/>
      <c r="B475" s="56"/>
      <c r="C475" s="52"/>
      <c r="D475" s="52"/>
      <c r="E475" s="52"/>
      <c r="F475" s="20"/>
    </row>
    <row r="476" spans="1:6">
      <c r="A476" s="20"/>
      <c r="B476" s="56"/>
      <c r="C476" s="52"/>
      <c r="D476" s="52"/>
      <c r="E476" s="52"/>
      <c r="F476" s="20"/>
    </row>
    <row r="477" spans="1:6">
      <c r="A477" s="20"/>
      <c r="B477" s="56"/>
      <c r="C477" s="52"/>
      <c r="D477" s="52"/>
      <c r="E477" s="52"/>
      <c r="F477" s="20"/>
    </row>
    <row r="478" spans="1:6">
      <c r="A478" s="20"/>
      <c r="B478" s="56"/>
      <c r="C478" s="52"/>
      <c r="D478" s="52"/>
      <c r="E478" s="52"/>
      <c r="F478" s="20"/>
    </row>
    <row r="479" spans="1:6">
      <c r="A479" s="20"/>
      <c r="B479" s="56"/>
      <c r="C479" s="52"/>
      <c r="D479" s="52"/>
      <c r="E479" s="52"/>
      <c r="F479" s="20"/>
    </row>
    <row r="480" spans="1:6">
      <c r="A480" s="20"/>
      <c r="B480" s="56"/>
      <c r="C480" s="52"/>
      <c r="D480" s="52"/>
      <c r="E480" s="52"/>
      <c r="F480" s="20"/>
    </row>
    <row r="481" spans="1:6">
      <c r="A481" s="20"/>
      <c r="B481" s="56"/>
      <c r="C481" s="52"/>
      <c r="D481" s="52"/>
      <c r="E481" s="52"/>
      <c r="F481" s="20"/>
    </row>
    <row r="482" spans="1:6">
      <c r="A482" s="20"/>
      <c r="B482" s="56"/>
      <c r="C482" s="52"/>
      <c r="D482" s="52"/>
      <c r="E482" s="52"/>
      <c r="F482" s="20"/>
    </row>
    <row r="483" spans="1:6">
      <c r="A483" s="20"/>
      <c r="B483" s="56"/>
      <c r="C483" s="52"/>
      <c r="D483" s="52"/>
      <c r="E483" s="52"/>
      <c r="F483" s="20"/>
    </row>
    <row r="484" spans="1:6">
      <c r="A484" s="20"/>
      <c r="B484" s="56"/>
      <c r="C484" s="52"/>
      <c r="D484" s="52"/>
      <c r="E484" s="52"/>
      <c r="F484" s="20"/>
    </row>
    <row r="485" spans="1:6">
      <c r="A485" s="20"/>
      <c r="B485" s="56"/>
      <c r="C485" s="52"/>
      <c r="D485" s="52"/>
      <c r="E485" s="52"/>
      <c r="F485" s="20"/>
    </row>
    <row r="486" spans="1:6">
      <c r="A486" s="20"/>
      <c r="B486" s="56"/>
      <c r="C486" s="52"/>
      <c r="D486" s="52"/>
      <c r="E486" s="52"/>
      <c r="F486" s="20"/>
    </row>
    <row r="487" spans="1:6">
      <c r="A487" s="20"/>
      <c r="B487" s="56"/>
      <c r="C487" s="52"/>
      <c r="D487" s="52"/>
      <c r="E487" s="52"/>
      <c r="F487" s="20"/>
    </row>
    <row r="488" spans="1:6">
      <c r="A488" s="20"/>
      <c r="B488" s="56"/>
      <c r="C488" s="52"/>
      <c r="D488" s="52"/>
      <c r="E488" s="52"/>
      <c r="F488" s="20"/>
    </row>
    <row r="489" spans="1:6">
      <c r="A489" s="20"/>
      <c r="B489" s="56"/>
      <c r="C489" s="52"/>
      <c r="D489" s="52"/>
      <c r="E489" s="52"/>
      <c r="F489" s="20"/>
    </row>
    <row r="490" spans="1:6">
      <c r="A490" s="20"/>
      <c r="B490" s="56"/>
      <c r="C490" s="52"/>
      <c r="D490" s="52"/>
      <c r="E490" s="52"/>
      <c r="F490" s="20"/>
    </row>
    <row r="491" spans="1:6">
      <c r="A491" s="20"/>
      <c r="B491" s="56"/>
      <c r="C491" s="52"/>
      <c r="D491" s="52"/>
      <c r="E491" s="52"/>
      <c r="F491" s="20"/>
    </row>
    <row r="492" spans="1:6">
      <c r="A492" s="20"/>
      <c r="B492" s="56"/>
      <c r="C492" s="52"/>
      <c r="D492" s="52"/>
      <c r="E492" s="52"/>
      <c r="F492" s="20"/>
    </row>
    <row r="493" spans="1:6">
      <c r="A493" s="20"/>
      <c r="B493" s="56"/>
      <c r="C493" s="52"/>
      <c r="D493" s="52"/>
      <c r="E493" s="52"/>
      <c r="F493" s="20"/>
    </row>
    <row r="494" spans="1:6">
      <c r="A494" s="20"/>
      <c r="B494" s="56"/>
      <c r="C494" s="52"/>
      <c r="D494" s="52"/>
      <c r="E494" s="52"/>
      <c r="F494" s="20"/>
    </row>
    <row r="495" spans="1:6">
      <c r="A495" s="20"/>
      <c r="B495" s="56"/>
      <c r="C495" s="52"/>
      <c r="D495" s="52"/>
      <c r="E495" s="52"/>
      <c r="F495" s="20"/>
    </row>
    <row r="496" spans="1:6">
      <c r="A496" s="20"/>
      <c r="B496" s="56"/>
      <c r="C496" s="52"/>
      <c r="D496" s="52"/>
      <c r="E496" s="52"/>
      <c r="F496" s="20"/>
    </row>
    <row r="497" spans="1:6">
      <c r="A497" s="20"/>
      <c r="B497" s="56"/>
      <c r="C497" s="52"/>
      <c r="D497" s="52"/>
      <c r="E497" s="52"/>
      <c r="F497" s="20"/>
    </row>
    <row r="498" spans="1:6">
      <c r="A498" s="20"/>
      <c r="B498" s="56"/>
      <c r="C498" s="52"/>
      <c r="D498" s="52"/>
      <c r="E498" s="52"/>
      <c r="F498" s="20"/>
    </row>
    <row r="499" spans="1:6">
      <c r="A499" s="20"/>
      <c r="B499" s="56"/>
      <c r="C499" s="52"/>
      <c r="D499" s="52"/>
      <c r="E499" s="52"/>
      <c r="F499" s="20"/>
    </row>
    <row r="500" spans="1:6">
      <c r="A500" s="20"/>
      <c r="B500" s="56"/>
      <c r="C500" s="52"/>
      <c r="D500" s="52"/>
      <c r="E500" s="52"/>
      <c r="F500" s="20"/>
    </row>
    <row r="501" spans="1:6">
      <c r="A501" s="20"/>
      <c r="B501" s="56"/>
      <c r="C501" s="52"/>
      <c r="D501" s="52"/>
      <c r="E501" s="52"/>
      <c r="F501" s="20"/>
    </row>
    <row r="502" spans="1:6">
      <c r="A502" s="20"/>
      <c r="B502" s="56"/>
      <c r="C502" s="52"/>
      <c r="D502" s="52"/>
      <c r="E502" s="52"/>
      <c r="F502" s="20"/>
    </row>
    <row r="503" spans="1:6">
      <c r="A503" s="20"/>
      <c r="B503" s="56"/>
      <c r="C503" s="52"/>
      <c r="D503" s="52"/>
      <c r="E503" s="52"/>
      <c r="F503" s="20"/>
    </row>
    <row r="504" spans="1:6">
      <c r="A504" s="20"/>
      <c r="B504" s="56"/>
      <c r="C504" s="52"/>
      <c r="D504" s="52"/>
      <c r="E504" s="52"/>
      <c r="F504" s="20"/>
    </row>
    <row r="505" spans="1:6">
      <c r="A505" s="20"/>
      <c r="B505" s="56"/>
      <c r="C505" s="52"/>
      <c r="D505" s="52"/>
      <c r="E505" s="52"/>
      <c r="F505" s="20"/>
    </row>
    <row r="506" spans="1:6">
      <c r="A506" s="20"/>
      <c r="B506" s="56"/>
      <c r="C506" s="52"/>
      <c r="D506" s="52"/>
      <c r="E506" s="52"/>
      <c r="F506" s="20"/>
    </row>
    <row r="507" spans="1:6">
      <c r="A507" s="20"/>
      <c r="B507" s="56"/>
      <c r="C507" s="52"/>
      <c r="D507" s="52"/>
      <c r="E507" s="52"/>
      <c r="F507" s="20"/>
    </row>
    <row r="508" spans="1:6">
      <c r="A508" s="20"/>
      <c r="B508" s="56"/>
      <c r="C508" s="52"/>
      <c r="D508" s="52"/>
      <c r="E508" s="52"/>
      <c r="F508" s="20"/>
    </row>
    <row r="509" spans="1:6">
      <c r="A509" s="20"/>
      <c r="B509" s="56"/>
      <c r="C509" s="52"/>
      <c r="D509" s="52"/>
      <c r="E509" s="52"/>
      <c r="F509" s="20"/>
    </row>
    <row r="510" spans="1:6">
      <c r="A510" s="20"/>
      <c r="B510" s="56"/>
      <c r="C510" s="52"/>
      <c r="D510" s="52"/>
      <c r="E510" s="52"/>
      <c r="F510" s="20"/>
    </row>
    <row r="511" spans="1:6">
      <c r="A511" s="20"/>
      <c r="B511" s="56"/>
      <c r="C511" s="52"/>
      <c r="D511" s="52"/>
      <c r="E511" s="52"/>
      <c r="F511" s="20"/>
    </row>
    <row r="512" spans="1:6">
      <c r="A512" s="20"/>
      <c r="B512" s="56"/>
      <c r="C512" s="52"/>
      <c r="D512" s="52"/>
      <c r="E512" s="52"/>
      <c r="F512" s="20"/>
    </row>
    <row r="513" spans="1:6">
      <c r="A513" s="20"/>
      <c r="B513" s="56"/>
      <c r="C513" s="52"/>
      <c r="D513" s="52"/>
      <c r="E513" s="52"/>
      <c r="F513" s="20"/>
    </row>
    <row r="514" spans="1:6">
      <c r="A514" s="20"/>
      <c r="B514" s="56"/>
      <c r="C514" s="52"/>
      <c r="D514" s="52"/>
      <c r="E514" s="52"/>
      <c r="F514" s="20"/>
    </row>
    <row r="515" spans="1:6">
      <c r="A515" s="20"/>
      <c r="B515" s="56"/>
      <c r="C515" s="52"/>
      <c r="D515" s="52"/>
      <c r="E515" s="52"/>
      <c r="F515" s="20"/>
    </row>
    <row r="516" spans="1:6">
      <c r="A516" s="20"/>
      <c r="B516" s="56"/>
      <c r="C516" s="52"/>
      <c r="D516" s="52"/>
      <c r="E516" s="52"/>
      <c r="F516" s="20"/>
    </row>
    <row r="517" spans="1:6">
      <c r="A517" s="20"/>
      <c r="B517" s="56"/>
      <c r="C517" s="52"/>
      <c r="D517" s="52"/>
      <c r="E517" s="52"/>
      <c r="F517" s="20"/>
    </row>
    <row r="518" spans="1:6">
      <c r="A518" s="20"/>
      <c r="B518" s="56"/>
      <c r="C518" s="52"/>
      <c r="D518" s="52"/>
      <c r="E518" s="52"/>
      <c r="F518" s="20"/>
    </row>
    <row r="519" spans="1:6">
      <c r="A519" s="20"/>
      <c r="B519" s="56"/>
      <c r="C519" s="52"/>
      <c r="D519" s="52"/>
      <c r="E519" s="52"/>
      <c r="F519" s="20"/>
    </row>
    <row r="520" spans="1:6">
      <c r="A520" s="20"/>
      <c r="B520" s="56"/>
      <c r="C520" s="52"/>
      <c r="D520" s="52"/>
      <c r="E520" s="52"/>
      <c r="F520" s="20"/>
    </row>
    <row r="521" spans="1:6">
      <c r="A521" s="20"/>
      <c r="B521" s="56"/>
      <c r="C521" s="52"/>
      <c r="D521" s="52"/>
      <c r="E521" s="52"/>
      <c r="F521" s="20"/>
    </row>
    <row r="522" spans="1:6">
      <c r="A522" s="20"/>
      <c r="B522" s="56"/>
      <c r="C522" s="52"/>
      <c r="D522" s="52"/>
      <c r="E522" s="52"/>
      <c r="F522" s="20"/>
    </row>
    <row r="523" spans="1:6">
      <c r="A523" s="20"/>
      <c r="B523" s="56"/>
      <c r="C523" s="52"/>
      <c r="D523" s="52"/>
      <c r="E523" s="52"/>
      <c r="F523" s="20"/>
    </row>
    <row r="524" spans="1:6">
      <c r="A524" s="20"/>
      <c r="B524" s="56"/>
      <c r="C524" s="52"/>
      <c r="D524" s="52"/>
      <c r="E524" s="52"/>
      <c r="F524" s="20"/>
    </row>
    <row r="525" spans="1:6">
      <c r="A525" s="20"/>
      <c r="B525" s="56"/>
      <c r="C525" s="52"/>
      <c r="D525" s="52"/>
      <c r="E525" s="52"/>
      <c r="F525" s="20"/>
    </row>
    <row r="526" spans="1:6">
      <c r="A526" s="20"/>
      <c r="B526" s="56"/>
      <c r="C526" s="52"/>
      <c r="D526" s="52"/>
      <c r="E526" s="52"/>
      <c r="F526" s="20"/>
    </row>
    <row r="527" spans="1:6">
      <c r="A527" s="20"/>
      <c r="B527" s="56"/>
      <c r="C527" s="52"/>
      <c r="D527" s="52"/>
      <c r="E527" s="52"/>
      <c r="F527" s="20"/>
    </row>
    <row r="528" spans="1:6">
      <c r="A528" s="20"/>
      <c r="B528" s="56"/>
      <c r="C528" s="52"/>
      <c r="D528" s="52"/>
      <c r="E528" s="52"/>
      <c r="F528" s="20"/>
    </row>
    <row r="529" spans="1:6">
      <c r="A529" s="20"/>
      <c r="B529" s="56"/>
      <c r="C529" s="52"/>
      <c r="D529" s="52"/>
      <c r="E529" s="52"/>
      <c r="F529" s="20"/>
    </row>
    <row r="530" spans="1:6">
      <c r="A530" s="20"/>
      <c r="B530" s="56"/>
      <c r="C530" s="52"/>
      <c r="D530" s="52"/>
      <c r="E530" s="52"/>
      <c r="F530" s="20"/>
    </row>
    <row r="531" spans="1:6">
      <c r="A531" s="20"/>
      <c r="B531" s="56"/>
      <c r="C531" s="52"/>
      <c r="D531" s="52"/>
      <c r="E531" s="52"/>
      <c r="F531" s="20"/>
    </row>
    <row r="532" spans="1:6">
      <c r="A532" s="20"/>
      <c r="B532" s="56"/>
      <c r="C532" s="52"/>
      <c r="D532" s="52"/>
      <c r="E532" s="52"/>
      <c r="F532" s="20"/>
    </row>
    <row r="533" spans="1:6">
      <c r="A533" s="20"/>
      <c r="B533" s="56"/>
      <c r="C533" s="52"/>
      <c r="D533" s="52"/>
      <c r="E533" s="52"/>
      <c r="F533" s="20"/>
    </row>
    <row r="534" spans="1:6">
      <c r="A534" s="20"/>
      <c r="B534" s="56"/>
      <c r="C534" s="52"/>
      <c r="D534" s="52"/>
      <c r="E534" s="52"/>
      <c r="F534" s="20"/>
    </row>
    <row r="535" spans="1:6">
      <c r="A535" s="20"/>
      <c r="B535" s="56"/>
      <c r="C535" s="52"/>
      <c r="D535" s="52"/>
      <c r="E535" s="52"/>
      <c r="F535" s="20"/>
    </row>
    <row r="536" spans="1:6">
      <c r="A536" s="20"/>
      <c r="B536" s="56"/>
      <c r="C536" s="52"/>
      <c r="D536" s="52"/>
      <c r="E536" s="52"/>
      <c r="F536" s="20"/>
    </row>
    <row r="537" spans="1:6">
      <c r="A537" s="20"/>
      <c r="B537" s="56"/>
      <c r="C537" s="52"/>
      <c r="D537" s="52"/>
      <c r="E537" s="52"/>
      <c r="F537" s="20"/>
    </row>
    <row r="538" spans="1:6">
      <c r="A538" s="20"/>
      <c r="B538" s="56"/>
      <c r="C538" s="52"/>
      <c r="D538" s="52"/>
      <c r="E538" s="52"/>
      <c r="F538" s="20"/>
    </row>
    <row r="539" spans="1:6">
      <c r="A539" s="20"/>
      <c r="B539" s="56"/>
      <c r="C539" s="52"/>
      <c r="D539" s="52"/>
      <c r="E539" s="52"/>
      <c r="F539" s="20"/>
    </row>
    <row r="540" spans="1:6">
      <c r="A540" s="20"/>
      <c r="B540" s="56"/>
      <c r="C540" s="52"/>
      <c r="D540" s="52"/>
      <c r="E540" s="52"/>
      <c r="F540" s="20"/>
    </row>
    <row r="541" spans="1:6">
      <c r="A541" s="20"/>
      <c r="B541" s="56"/>
      <c r="C541" s="52"/>
      <c r="D541" s="52"/>
      <c r="E541" s="52"/>
      <c r="F541" s="20"/>
    </row>
    <row r="542" spans="1:6">
      <c r="A542" s="20"/>
      <c r="B542" s="56"/>
      <c r="C542" s="52"/>
      <c r="D542" s="52"/>
      <c r="E542" s="52"/>
      <c r="F542" s="20"/>
    </row>
    <row r="543" spans="1:6">
      <c r="A543" s="20"/>
      <c r="B543" s="56"/>
      <c r="C543" s="52"/>
      <c r="D543" s="52"/>
      <c r="E543" s="52"/>
      <c r="F543" s="20"/>
    </row>
    <row r="544" spans="1:6">
      <c r="A544" s="20"/>
      <c r="B544" s="56"/>
      <c r="C544" s="52"/>
      <c r="D544" s="52"/>
      <c r="E544" s="52"/>
      <c r="F544" s="20"/>
    </row>
    <row r="545" spans="1:6">
      <c r="A545" s="20"/>
      <c r="B545" s="56"/>
      <c r="C545" s="52"/>
      <c r="D545" s="52"/>
      <c r="E545" s="52"/>
      <c r="F545" s="20"/>
    </row>
    <row r="546" spans="1:6">
      <c r="A546" s="20"/>
      <c r="B546" s="56"/>
      <c r="C546" s="52"/>
      <c r="D546" s="52"/>
      <c r="E546" s="52"/>
      <c r="F546" s="20"/>
    </row>
    <row r="547" spans="1:6">
      <c r="A547" s="20"/>
      <c r="B547" s="56"/>
      <c r="C547" s="52"/>
      <c r="D547" s="52"/>
      <c r="E547" s="52"/>
      <c r="F547" s="20"/>
    </row>
    <row r="548" spans="1:6">
      <c r="A548" s="20"/>
      <c r="B548" s="56"/>
      <c r="C548" s="52"/>
      <c r="D548" s="52"/>
      <c r="E548" s="52"/>
      <c r="F548" s="20"/>
    </row>
    <row r="549" spans="1:6">
      <c r="A549" s="20"/>
      <c r="B549" s="56"/>
      <c r="C549" s="52"/>
      <c r="D549" s="52"/>
      <c r="E549" s="52"/>
      <c r="F549" s="20"/>
    </row>
    <row r="550" spans="1:6">
      <c r="A550" s="20"/>
      <c r="B550" s="56"/>
      <c r="C550" s="52"/>
      <c r="D550" s="52"/>
      <c r="E550" s="52"/>
      <c r="F550" s="20"/>
    </row>
    <row r="551" spans="1:6">
      <c r="A551" s="20"/>
      <c r="B551" s="56"/>
      <c r="C551" s="52"/>
      <c r="D551" s="52"/>
      <c r="E551" s="52"/>
      <c r="F551" s="20"/>
    </row>
    <row r="552" spans="1:6">
      <c r="A552" s="20"/>
      <c r="B552" s="56"/>
      <c r="C552" s="52"/>
      <c r="D552" s="52"/>
      <c r="E552" s="52"/>
      <c r="F552" s="20"/>
    </row>
    <row r="553" spans="1:6">
      <c r="A553" s="20"/>
      <c r="B553" s="56"/>
      <c r="C553" s="52"/>
      <c r="D553" s="52"/>
      <c r="E553" s="52"/>
      <c r="F553" s="20"/>
    </row>
    <row r="554" spans="1:6">
      <c r="A554" s="20"/>
      <c r="B554" s="56"/>
      <c r="C554" s="52"/>
      <c r="D554" s="52"/>
      <c r="E554" s="52"/>
      <c r="F554" s="20"/>
    </row>
    <row r="555" spans="1:6">
      <c r="A555" s="20"/>
      <c r="B555" s="56"/>
      <c r="C555" s="52"/>
      <c r="D555" s="52"/>
      <c r="E555" s="52"/>
      <c r="F555" s="20"/>
    </row>
    <row r="556" spans="1:6">
      <c r="A556" s="20"/>
      <c r="B556" s="56"/>
      <c r="C556" s="52"/>
      <c r="D556" s="52"/>
      <c r="E556" s="52"/>
      <c r="F556" s="20"/>
    </row>
    <row r="557" spans="1:6">
      <c r="A557" s="20"/>
      <c r="B557" s="56"/>
      <c r="C557" s="52"/>
      <c r="D557" s="52"/>
      <c r="E557" s="52"/>
      <c r="F557" s="20"/>
    </row>
    <row r="558" spans="1:6">
      <c r="A558" s="20"/>
      <c r="B558" s="56"/>
      <c r="C558" s="52"/>
      <c r="D558" s="52"/>
      <c r="E558" s="52"/>
      <c r="F558" s="20"/>
    </row>
    <row r="559" spans="1:6">
      <c r="A559" s="20"/>
      <c r="B559" s="56"/>
      <c r="C559" s="52"/>
      <c r="D559" s="52"/>
      <c r="E559" s="52"/>
      <c r="F559" s="20"/>
    </row>
    <row r="560" spans="1:6">
      <c r="A560" s="20"/>
      <c r="B560" s="56"/>
      <c r="C560" s="52"/>
      <c r="D560" s="52"/>
      <c r="E560" s="52"/>
      <c r="F560" s="20"/>
    </row>
    <row r="561" spans="1:6">
      <c r="A561" s="20"/>
      <c r="B561" s="56"/>
      <c r="C561" s="52"/>
      <c r="D561" s="52"/>
      <c r="E561" s="52"/>
      <c r="F561" s="20"/>
    </row>
    <row r="562" spans="1:6">
      <c r="A562" s="20"/>
      <c r="B562" s="56"/>
      <c r="C562" s="52"/>
      <c r="D562" s="52"/>
      <c r="E562" s="52"/>
      <c r="F562" s="20"/>
    </row>
    <row r="563" spans="1:6">
      <c r="A563" s="20"/>
      <c r="B563" s="56"/>
      <c r="C563" s="52"/>
      <c r="D563" s="52"/>
      <c r="E563" s="52"/>
      <c r="F563" s="20"/>
    </row>
    <row r="564" spans="1:6">
      <c r="A564" s="20"/>
      <c r="B564" s="56"/>
      <c r="C564" s="52"/>
      <c r="D564" s="52"/>
      <c r="E564" s="52"/>
      <c r="F564" s="20"/>
    </row>
    <row r="565" spans="1:6">
      <c r="A565" s="20"/>
      <c r="B565" s="56"/>
      <c r="C565" s="52"/>
      <c r="D565" s="52"/>
      <c r="E565" s="52"/>
      <c r="F565" s="20"/>
    </row>
    <row r="566" spans="1:6">
      <c r="A566" s="20"/>
      <c r="B566" s="56"/>
      <c r="C566" s="52"/>
      <c r="D566" s="52"/>
      <c r="E566" s="52"/>
      <c r="F566" s="20"/>
    </row>
    <row r="567" spans="1:6">
      <c r="A567" s="20"/>
      <c r="B567" s="56"/>
      <c r="C567" s="52"/>
      <c r="D567" s="52"/>
      <c r="E567" s="52"/>
      <c r="F567" s="20"/>
    </row>
    <row r="568" spans="1:6">
      <c r="A568" s="20"/>
      <c r="B568" s="56"/>
      <c r="C568" s="52"/>
      <c r="D568" s="52"/>
      <c r="E568" s="52"/>
      <c r="F568" s="20"/>
    </row>
    <row r="569" spans="1:6">
      <c r="A569" s="20"/>
      <c r="B569" s="56"/>
      <c r="C569" s="52"/>
      <c r="D569" s="52"/>
      <c r="E569" s="52"/>
      <c r="F569" s="20"/>
    </row>
    <row r="570" spans="1:6">
      <c r="A570" s="20"/>
      <c r="B570" s="56"/>
      <c r="C570" s="52"/>
      <c r="D570" s="52"/>
      <c r="E570" s="52"/>
      <c r="F570" s="20"/>
    </row>
    <row r="571" spans="1:6">
      <c r="A571" s="20"/>
      <c r="B571" s="56"/>
      <c r="C571" s="52"/>
      <c r="D571" s="52"/>
      <c r="E571" s="52"/>
      <c r="F571" s="20"/>
    </row>
    <row r="572" spans="1:6">
      <c r="A572" s="20"/>
      <c r="B572" s="56"/>
      <c r="C572" s="52"/>
      <c r="D572" s="52"/>
      <c r="E572" s="52"/>
      <c r="F572" s="20"/>
    </row>
    <row r="573" spans="1:6">
      <c r="A573" s="20"/>
      <c r="B573" s="56"/>
      <c r="C573" s="52"/>
      <c r="D573" s="52"/>
      <c r="E573" s="52"/>
      <c r="F573" s="20"/>
    </row>
    <row r="574" spans="1:6">
      <c r="A574" s="20"/>
      <c r="B574" s="56"/>
      <c r="C574" s="52"/>
      <c r="D574" s="52"/>
      <c r="E574" s="52"/>
      <c r="F574" s="20"/>
    </row>
    <row r="575" spans="1:6">
      <c r="A575" s="20"/>
      <c r="B575" s="56"/>
      <c r="C575" s="52"/>
      <c r="D575" s="52"/>
      <c r="E575" s="52"/>
      <c r="F575" s="20"/>
    </row>
    <row r="576" spans="1:6">
      <c r="A576" s="20"/>
      <c r="B576" s="56"/>
      <c r="C576" s="52"/>
      <c r="D576" s="52"/>
      <c r="E576" s="52"/>
      <c r="F576" s="20"/>
    </row>
    <row r="577" spans="1:6">
      <c r="A577" s="20"/>
      <c r="B577" s="56"/>
      <c r="C577" s="52"/>
      <c r="D577" s="52"/>
      <c r="E577" s="52"/>
      <c r="F577" s="20"/>
    </row>
    <row r="578" spans="1:6">
      <c r="A578" s="20"/>
      <c r="B578" s="56"/>
      <c r="C578" s="52"/>
      <c r="D578" s="52"/>
      <c r="E578" s="52"/>
      <c r="F578" s="20"/>
    </row>
    <row r="579" spans="1:6">
      <c r="A579" s="20"/>
      <c r="B579" s="56"/>
      <c r="C579" s="52"/>
      <c r="D579" s="52"/>
      <c r="E579" s="52"/>
      <c r="F579" s="20"/>
    </row>
    <row r="580" spans="1:6">
      <c r="A580" s="20"/>
      <c r="B580" s="56"/>
      <c r="C580" s="52"/>
      <c r="D580" s="52"/>
      <c r="E580" s="52"/>
      <c r="F580" s="20"/>
    </row>
    <row r="581" spans="1:6">
      <c r="A581" s="20"/>
      <c r="B581" s="56"/>
      <c r="C581" s="52"/>
      <c r="D581" s="52"/>
      <c r="E581" s="52"/>
      <c r="F581" s="20"/>
    </row>
    <row r="582" spans="1:6">
      <c r="A582" s="20"/>
      <c r="B582" s="56"/>
      <c r="C582" s="52"/>
      <c r="D582" s="52"/>
      <c r="E582" s="52"/>
      <c r="F582" s="20"/>
    </row>
    <row r="583" spans="1:6">
      <c r="A583" s="20"/>
      <c r="B583" s="56"/>
      <c r="C583" s="52"/>
      <c r="D583" s="52"/>
      <c r="E583" s="52"/>
      <c r="F583" s="20"/>
    </row>
    <row r="584" spans="1:6">
      <c r="A584" s="20"/>
      <c r="B584" s="56"/>
      <c r="C584" s="52"/>
      <c r="D584" s="52"/>
      <c r="E584" s="52"/>
      <c r="F584" s="20"/>
    </row>
    <row r="585" spans="1:6">
      <c r="A585" s="20"/>
      <c r="B585" s="56"/>
      <c r="C585" s="52"/>
      <c r="D585" s="52"/>
      <c r="E585" s="52"/>
      <c r="F585" s="20"/>
    </row>
    <row r="586" spans="1:6">
      <c r="A586" s="20"/>
      <c r="B586" s="56"/>
      <c r="C586" s="52"/>
      <c r="D586" s="52"/>
      <c r="E586" s="52"/>
      <c r="F586" s="20"/>
    </row>
    <row r="587" spans="1:6">
      <c r="A587" s="20"/>
      <c r="B587" s="56"/>
      <c r="C587" s="52"/>
      <c r="D587" s="52"/>
      <c r="E587" s="52"/>
      <c r="F587" s="20"/>
    </row>
    <row r="588" spans="1:6">
      <c r="A588" s="20"/>
      <c r="B588" s="56"/>
      <c r="C588" s="52"/>
      <c r="D588" s="52"/>
      <c r="E588" s="52"/>
      <c r="F588" s="20"/>
    </row>
    <row r="589" spans="1:6">
      <c r="A589" s="20"/>
      <c r="B589" s="56"/>
      <c r="C589" s="52"/>
      <c r="D589" s="52"/>
      <c r="E589" s="52"/>
      <c r="F589" s="20"/>
    </row>
    <row r="590" spans="1:6">
      <c r="A590" s="20"/>
      <c r="B590" s="56"/>
      <c r="C590" s="52"/>
      <c r="D590" s="52"/>
      <c r="E590" s="52"/>
      <c r="F590" s="20"/>
    </row>
    <row r="591" spans="1:6">
      <c r="A591" s="20"/>
      <c r="B591" s="56"/>
      <c r="C591" s="52"/>
      <c r="D591" s="52"/>
      <c r="E591" s="52"/>
      <c r="F591" s="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887F-ED36-4968-B700-1BB98E6F706C}">
  <dimension ref="A1:C276"/>
  <sheetViews>
    <sheetView showGridLines="0" workbookViewId="0">
      <selection activeCell="F8" sqref="F8"/>
    </sheetView>
  </sheetViews>
  <sheetFormatPr baseColWidth="10" defaultColWidth="9.140625" defaultRowHeight="15"/>
  <cols>
    <col min="2" max="2" width="79.85546875" customWidth="1"/>
    <col min="3" max="3" width="22.5703125" customWidth="1"/>
  </cols>
  <sheetData>
    <row r="1" spans="1:3">
      <c r="A1" s="20"/>
      <c r="B1" s="51"/>
      <c r="C1" s="20"/>
    </row>
    <row r="2" spans="1:3" ht="18">
      <c r="A2" s="20"/>
      <c r="B2" s="73" t="s">
        <v>578</v>
      </c>
      <c r="C2" s="20"/>
    </row>
    <row r="3" spans="1:3" ht="18">
      <c r="A3" s="20"/>
      <c r="B3" s="73" t="s">
        <v>579</v>
      </c>
      <c r="C3" s="20"/>
    </row>
    <row r="4" spans="1:3" ht="18">
      <c r="A4" s="20"/>
      <c r="B4" s="73" t="s">
        <v>580</v>
      </c>
      <c r="C4" s="20"/>
    </row>
    <row r="5" spans="1:3">
      <c r="A5" s="20"/>
      <c r="B5" s="74" t="s">
        <v>581</v>
      </c>
      <c r="C5" s="20"/>
    </row>
    <row r="6" spans="1:3">
      <c r="A6" s="20"/>
      <c r="B6" s="51"/>
      <c r="C6" s="54" t="s">
        <v>492</v>
      </c>
    </row>
    <row r="7" spans="1:3">
      <c r="A7" s="51"/>
      <c r="B7" s="55" t="s">
        <v>493</v>
      </c>
      <c r="C7" s="55" t="s">
        <v>582</v>
      </c>
    </row>
    <row r="8" spans="1:3">
      <c r="A8" s="20"/>
      <c r="B8" s="82" t="s">
        <v>10</v>
      </c>
      <c r="C8" s="83">
        <v>133879</v>
      </c>
    </row>
    <row r="9" spans="1:3">
      <c r="A9" s="20"/>
      <c r="B9" s="84" t="s">
        <v>583</v>
      </c>
      <c r="C9" s="86">
        <v>71480</v>
      </c>
    </row>
    <row r="10" spans="1:3">
      <c r="A10" s="20"/>
      <c r="B10" s="87" t="s">
        <v>584</v>
      </c>
      <c r="C10" s="89">
        <v>71480</v>
      </c>
    </row>
    <row r="11" spans="1:3">
      <c r="A11" s="20"/>
      <c r="B11" s="87" t="s">
        <v>585</v>
      </c>
      <c r="C11" s="89">
        <v>71480</v>
      </c>
    </row>
    <row r="12" spans="1:3">
      <c r="A12" s="20"/>
      <c r="B12" s="84" t="s">
        <v>586</v>
      </c>
      <c r="C12" s="86">
        <v>5542</v>
      </c>
    </row>
    <row r="13" spans="1:3">
      <c r="A13" s="20"/>
      <c r="B13" s="87" t="s">
        <v>587</v>
      </c>
      <c r="C13" s="89">
        <v>5542</v>
      </c>
    </row>
    <row r="14" spans="1:3">
      <c r="A14" s="20"/>
      <c r="B14" s="87" t="s">
        <v>588</v>
      </c>
      <c r="C14" s="89">
        <v>5542</v>
      </c>
    </row>
    <row r="15" spans="1:3">
      <c r="A15" s="20"/>
      <c r="B15" s="84" t="s">
        <v>589</v>
      </c>
      <c r="C15" s="86">
        <v>1430</v>
      </c>
    </row>
    <row r="16" spans="1:3">
      <c r="A16" s="20"/>
      <c r="B16" s="87" t="s">
        <v>590</v>
      </c>
      <c r="C16" s="89">
        <v>1430</v>
      </c>
    </row>
    <row r="17" spans="1:3">
      <c r="A17" s="20"/>
      <c r="B17" s="87" t="s">
        <v>591</v>
      </c>
      <c r="C17" s="89">
        <v>1430</v>
      </c>
    </row>
    <row r="18" spans="1:3">
      <c r="A18" s="20"/>
      <c r="B18" s="84" t="s">
        <v>592</v>
      </c>
      <c r="C18" s="86">
        <v>55428</v>
      </c>
    </row>
    <row r="19" spans="1:3">
      <c r="A19" s="20"/>
      <c r="B19" s="87" t="s">
        <v>593</v>
      </c>
      <c r="C19" s="88">
        <v>548</v>
      </c>
    </row>
    <row r="20" spans="1:3">
      <c r="A20" s="20"/>
      <c r="B20" s="87" t="s">
        <v>594</v>
      </c>
      <c r="C20" s="88">
        <v>548</v>
      </c>
    </row>
    <row r="21" spans="1:3">
      <c r="A21" s="20"/>
      <c r="B21" s="87" t="s">
        <v>595</v>
      </c>
      <c r="C21" s="89">
        <v>27062</v>
      </c>
    </row>
    <row r="22" spans="1:3">
      <c r="A22" s="20"/>
      <c r="B22" s="87" t="s">
        <v>596</v>
      </c>
      <c r="C22" s="89">
        <v>27062</v>
      </c>
    </row>
    <row r="23" spans="1:3">
      <c r="A23" s="20"/>
      <c r="B23" s="87" t="s">
        <v>587</v>
      </c>
      <c r="C23" s="89">
        <v>25479</v>
      </c>
    </row>
    <row r="24" spans="1:3">
      <c r="A24" s="20"/>
      <c r="B24" s="87" t="s">
        <v>597</v>
      </c>
      <c r="C24" s="89">
        <v>25120</v>
      </c>
    </row>
    <row r="25" spans="1:3">
      <c r="A25" s="20"/>
      <c r="B25" s="87" t="s">
        <v>598</v>
      </c>
      <c r="C25" s="88">
        <v>359</v>
      </c>
    </row>
    <row r="26" spans="1:3">
      <c r="A26" s="20"/>
      <c r="B26" s="87" t="s">
        <v>599</v>
      </c>
      <c r="C26" s="89">
        <v>2339</v>
      </c>
    </row>
    <row r="27" spans="1:3">
      <c r="A27" s="20"/>
      <c r="B27" s="87" t="s">
        <v>600</v>
      </c>
      <c r="C27" s="89">
        <v>2339</v>
      </c>
    </row>
    <row r="28" spans="1:3">
      <c r="A28" s="20"/>
      <c r="B28" s="82" t="s">
        <v>60</v>
      </c>
      <c r="C28" s="83">
        <v>161583</v>
      </c>
    </row>
    <row r="29" spans="1:3">
      <c r="A29" s="20"/>
      <c r="B29" s="84" t="s">
        <v>601</v>
      </c>
      <c r="C29" s="86">
        <v>2671</v>
      </c>
    </row>
    <row r="30" spans="1:3">
      <c r="A30" s="20"/>
      <c r="B30" s="87" t="s">
        <v>599</v>
      </c>
      <c r="C30" s="89">
        <v>2671</v>
      </c>
    </row>
    <row r="31" spans="1:3">
      <c r="A31" s="20"/>
      <c r="B31" s="87" t="s">
        <v>602</v>
      </c>
      <c r="C31" s="89">
        <v>1762</v>
      </c>
    </row>
    <row r="32" spans="1:3">
      <c r="A32" s="20"/>
      <c r="B32" s="87" t="s">
        <v>603</v>
      </c>
      <c r="C32" s="88">
        <v>909</v>
      </c>
    </row>
    <row r="33" spans="1:3">
      <c r="A33" s="20"/>
      <c r="B33" s="84" t="s">
        <v>604</v>
      </c>
      <c r="C33" s="85">
        <v>507</v>
      </c>
    </row>
    <row r="34" spans="1:3">
      <c r="A34" s="20"/>
      <c r="B34" s="87" t="s">
        <v>587</v>
      </c>
      <c r="C34" s="88">
        <v>507</v>
      </c>
    </row>
    <row r="35" spans="1:3">
      <c r="A35" s="20"/>
      <c r="B35" s="87" t="s">
        <v>605</v>
      </c>
      <c r="C35" s="88">
        <v>507</v>
      </c>
    </row>
    <row r="36" spans="1:3">
      <c r="A36" s="20"/>
      <c r="B36" s="84" t="s">
        <v>606</v>
      </c>
      <c r="C36" s="86">
        <v>29786</v>
      </c>
    </row>
    <row r="37" spans="1:3">
      <c r="A37" s="20"/>
      <c r="B37" s="87" t="s">
        <v>607</v>
      </c>
      <c r="C37" s="89">
        <v>24933</v>
      </c>
    </row>
    <row r="38" spans="1:3">
      <c r="A38" s="20"/>
      <c r="B38" s="87" t="s">
        <v>608</v>
      </c>
      <c r="C38" s="89">
        <v>24933</v>
      </c>
    </row>
    <row r="39" spans="1:3">
      <c r="A39" s="20"/>
      <c r="B39" s="87" t="s">
        <v>609</v>
      </c>
      <c r="C39" s="89">
        <v>4853</v>
      </c>
    </row>
    <row r="40" spans="1:3">
      <c r="A40" s="20"/>
      <c r="B40" s="87" t="s">
        <v>610</v>
      </c>
      <c r="C40" s="89">
        <v>4853</v>
      </c>
    </row>
    <row r="41" spans="1:3">
      <c r="A41" s="20"/>
      <c r="B41" s="84" t="s">
        <v>611</v>
      </c>
      <c r="C41" s="86">
        <v>128620</v>
      </c>
    </row>
    <row r="42" spans="1:3">
      <c r="A42" s="20"/>
      <c r="B42" s="87" t="s">
        <v>593</v>
      </c>
      <c r="C42" s="89">
        <v>128620</v>
      </c>
    </row>
    <row r="43" spans="1:3">
      <c r="A43" s="20"/>
      <c r="B43" s="87" t="s">
        <v>612</v>
      </c>
      <c r="C43" s="89">
        <v>128620</v>
      </c>
    </row>
    <row r="44" spans="1:3">
      <c r="A44" s="20"/>
      <c r="B44" s="82" t="s">
        <v>123</v>
      </c>
      <c r="C44" s="83">
        <v>29814</v>
      </c>
    </row>
    <row r="45" spans="1:3">
      <c r="A45" s="20"/>
      <c r="B45" s="84" t="s">
        <v>613</v>
      </c>
      <c r="C45" s="86">
        <v>17132</v>
      </c>
    </row>
    <row r="46" spans="1:3">
      <c r="A46" s="20"/>
      <c r="B46" s="87" t="s">
        <v>614</v>
      </c>
      <c r="C46" s="89">
        <v>4822</v>
      </c>
    </row>
    <row r="47" spans="1:3">
      <c r="A47" s="20"/>
      <c r="B47" s="87" t="s">
        <v>615</v>
      </c>
      <c r="C47" s="89">
        <v>4822</v>
      </c>
    </row>
    <row r="48" spans="1:3">
      <c r="A48" s="20"/>
      <c r="B48" s="87" t="s">
        <v>616</v>
      </c>
      <c r="C48" s="89">
        <v>5947</v>
      </c>
    </row>
    <row r="49" spans="1:3">
      <c r="A49" s="20"/>
      <c r="B49" s="87" t="s">
        <v>617</v>
      </c>
      <c r="C49" s="89">
        <v>5947</v>
      </c>
    </row>
    <row r="50" spans="1:3">
      <c r="A50" s="20"/>
      <c r="B50" s="87" t="s">
        <v>618</v>
      </c>
      <c r="C50" s="88">
        <v>777</v>
      </c>
    </row>
    <row r="51" spans="1:3">
      <c r="A51" s="20"/>
      <c r="B51" s="87" t="s">
        <v>619</v>
      </c>
      <c r="C51" s="88">
        <v>777</v>
      </c>
    </row>
    <row r="52" spans="1:3">
      <c r="A52" s="20"/>
      <c r="B52" s="87" t="s">
        <v>587</v>
      </c>
      <c r="C52" s="89">
        <v>3022</v>
      </c>
    </row>
    <row r="53" spans="1:3">
      <c r="A53" s="20"/>
      <c r="B53" s="87" t="s">
        <v>620</v>
      </c>
      <c r="C53" s="88">
        <v>582</v>
      </c>
    </row>
    <row r="54" spans="1:3">
      <c r="A54" s="20"/>
      <c r="B54" s="87" t="s">
        <v>621</v>
      </c>
      <c r="C54" s="89">
        <v>2440</v>
      </c>
    </row>
    <row r="55" spans="1:3">
      <c r="A55" s="20"/>
      <c r="B55" s="87" t="s">
        <v>622</v>
      </c>
      <c r="C55" s="88">
        <v>812</v>
      </c>
    </row>
    <row r="56" spans="1:3">
      <c r="A56" s="20"/>
      <c r="B56" s="87" t="s">
        <v>623</v>
      </c>
      <c r="C56" s="88">
        <v>812</v>
      </c>
    </row>
    <row r="57" spans="1:3">
      <c r="A57" s="20"/>
      <c r="B57" s="87" t="s">
        <v>609</v>
      </c>
      <c r="C57" s="89">
        <v>1752</v>
      </c>
    </row>
    <row r="58" spans="1:3">
      <c r="A58" s="20"/>
      <c r="B58" s="87" t="s">
        <v>624</v>
      </c>
      <c r="C58" s="89">
        <v>1752</v>
      </c>
    </row>
    <row r="59" spans="1:3">
      <c r="A59" s="20"/>
      <c r="B59" s="84" t="s">
        <v>625</v>
      </c>
      <c r="C59" s="86">
        <v>12683</v>
      </c>
    </row>
    <row r="60" spans="1:3">
      <c r="A60" s="20"/>
      <c r="B60" s="87" t="s">
        <v>590</v>
      </c>
      <c r="C60" s="89">
        <v>12683</v>
      </c>
    </row>
    <row r="61" spans="1:3">
      <c r="A61" s="20"/>
      <c r="B61" s="87" t="s">
        <v>626</v>
      </c>
      <c r="C61" s="89">
        <v>12683</v>
      </c>
    </row>
    <row r="62" spans="1:3">
      <c r="A62" s="20"/>
      <c r="B62" s="82" t="s">
        <v>157</v>
      </c>
      <c r="C62" s="83">
        <v>1437354</v>
      </c>
    </row>
    <row r="63" spans="1:3">
      <c r="A63" s="20"/>
      <c r="B63" s="84" t="s">
        <v>627</v>
      </c>
      <c r="C63" s="86">
        <v>1385178</v>
      </c>
    </row>
    <row r="64" spans="1:3">
      <c r="A64" s="20"/>
      <c r="B64" s="87" t="s">
        <v>628</v>
      </c>
      <c r="C64" s="89">
        <v>285167</v>
      </c>
    </row>
    <row r="65" spans="1:3">
      <c r="A65" s="20"/>
      <c r="B65" s="87" t="s">
        <v>629</v>
      </c>
      <c r="C65" s="89">
        <v>285167</v>
      </c>
    </row>
    <row r="66" spans="1:3">
      <c r="A66" s="20"/>
      <c r="B66" s="87" t="s">
        <v>607</v>
      </c>
      <c r="C66" s="89">
        <v>23529</v>
      </c>
    </row>
    <row r="67" spans="1:3">
      <c r="A67" s="20"/>
      <c r="B67" s="87" t="s">
        <v>630</v>
      </c>
      <c r="C67" s="89">
        <v>11317</v>
      </c>
    </row>
    <row r="68" spans="1:3">
      <c r="A68" s="20"/>
      <c r="B68" s="87" t="s">
        <v>631</v>
      </c>
      <c r="C68" s="89">
        <v>6289</v>
      </c>
    </row>
    <row r="69" spans="1:3">
      <c r="A69" s="20"/>
      <c r="B69" s="87" t="s">
        <v>632</v>
      </c>
      <c r="C69" s="89">
        <v>5922</v>
      </c>
    </row>
    <row r="70" spans="1:3">
      <c r="A70" s="20"/>
      <c r="B70" s="87" t="s">
        <v>633</v>
      </c>
      <c r="C70" s="89">
        <v>5000</v>
      </c>
    </row>
    <row r="71" spans="1:3">
      <c r="A71" s="20"/>
      <c r="B71" s="87" t="s">
        <v>634</v>
      </c>
      <c r="C71" s="89">
        <v>5000</v>
      </c>
    </row>
    <row r="72" spans="1:3">
      <c r="A72" s="20"/>
      <c r="B72" s="87" t="s">
        <v>614</v>
      </c>
      <c r="C72" s="89">
        <v>513757</v>
      </c>
    </row>
    <row r="73" spans="1:3">
      <c r="A73" s="20"/>
      <c r="B73" s="87" t="s">
        <v>635</v>
      </c>
      <c r="C73" s="89">
        <v>503060</v>
      </c>
    </row>
    <row r="74" spans="1:3">
      <c r="A74" s="20"/>
      <c r="B74" s="87" t="s">
        <v>636</v>
      </c>
      <c r="C74" s="89">
        <v>10697</v>
      </c>
    </row>
    <row r="75" spans="1:3">
      <c r="A75" s="20"/>
      <c r="B75" s="87" t="s">
        <v>616</v>
      </c>
      <c r="C75" s="89">
        <v>50307</v>
      </c>
    </row>
    <row r="76" spans="1:3">
      <c r="A76" s="20"/>
      <c r="B76" s="87" t="s">
        <v>637</v>
      </c>
      <c r="C76" s="89">
        <v>50307</v>
      </c>
    </row>
    <row r="77" spans="1:3">
      <c r="A77" s="20"/>
      <c r="B77" s="87" t="s">
        <v>590</v>
      </c>
      <c r="C77" s="89">
        <v>42195</v>
      </c>
    </row>
    <row r="78" spans="1:3">
      <c r="A78" s="20"/>
      <c r="B78" s="87" t="s">
        <v>638</v>
      </c>
      <c r="C78" s="89">
        <v>2807</v>
      </c>
    </row>
    <row r="79" spans="1:3">
      <c r="A79" s="20"/>
      <c r="B79" s="87" t="s">
        <v>639</v>
      </c>
      <c r="C79" s="89">
        <v>2848</v>
      </c>
    </row>
    <row r="80" spans="1:3">
      <c r="A80" s="20"/>
      <c r="B80" s="87" t="s">
        <v>640</v>
      </c>
      <c r="C80" s="89">
        <v>36540</v>
      </c>
    </row>
    <row r="81" spans="1:3">
      <c r="A81" s="20"/>
      <c r="B81" s="87" t="s">
        <v>618</v>
      </c>
      <c r="C81" s="89">
        <v>19740</v>
      </c>
    </row>
    <row r="82" spans="1:3">
      <c r="A82" s="20"/>
      <c r="B82" s="87" t="s">
        <v>641</v>
      </c>
      <c r="C82" s="88">
        <v>764</v>
      </c>
    </row>
    <row r="83" spans="1:3">
      <c r="A83" s="20"/>
      <c r="B83" s="87" t="s">
        <v>642</v>
      </c>
      <c r="C83" s="89">
        <v>4683</v>
      </c>
    </row>
    <row r="84" spans="1:3">
      <c r="A84" s="20"/>
      <c r="B84" s="87" t="s">
        <v>643</v>
      </c>
      <c r="C84" s="89">
        <v>4529</v>
      </c>
    </row>
    <row r="85" spans="1:3">
      <c r="A85" s="20"/>
      <c r="B85" s="87" t="s">
        <v>644</v>
      </c>
      <c r="C85" s="89">
        <v>4228</v>
      </c>
    </row>
    <row r="86" spans="1:3">
      <c r="A86" s="20"/>
      <c r="B86" s="87" t="s">
        <v>645</v>
      </c>
      <c r="C86" s="89">
        <v>5536</v>
      </c>
    </row>
    <row r="87" spans="1:3">
      <c r="A87" s="20"/>
      <c r="B87" s="87" t="s">
        <v>646</v>
      </c>
      <c r="C87" s="89">
        <v>285187</v>
      </c>
    </row>
    <row r="88" spans="1:3">
      <c r="A88" s="20"/>
      <c r="B88" s="87" t="s">
        <v>647</v>
      </c>
      <c r="C88" s="89">
        <v>285187</v>
      </c>
    </row>
    <row r="89" spans="1:3">
      <c r="A89" s="20"/>
      <c r="B89" s="87" t="s">
        <v>648</v>
      </c>
      <c r="C89" s="89">
        <v>57511</v>
      </c>
    </row>
    <row r="90" spans="1:3">
      <c r="A90" s="20"/>
      <c r="B90" s="87" t="s">
        <v>649</v>
      </c>
      <c r="C90" s="89">
        <v>6105</v>
      </c>
    </row>
    <row r="91" spans="1:3">
      <c r="A91" s="20"/>
      <c r="B91" s="87" t="s">
        <v>650</v>
      </c>
      <c r="C91" s="89">
        <v>6783</v>
      </c>
    </row>
    <row r="92" spans="1:3">
      <c r="A92" s="20"/>
      <c r="B92" s="87" t="s">
        <v>651</v>
      </c>
      <c r="C92" s="89">
        <v>19161</v>
      </c>
    </row>
    <row r="93" spans="1:3">
      <c r="A93" s="20"/>
      <c r="B93" s="87" t="s">
        <v>652</v>
      </c>
      <c r="C93" s="89">
        <v>25462</v>
      </c>
    </row>
    <row r="94" spans="1:3">
      <c r="A94" s="20"/>
      <c r="B94" s="87" t="s">
        <v>653</v>
      </c>
      <c r="C94" s="89">
        <v>93242</v>
      </c>
    </row>
    <row r="95" spans="1:3">
      <c r="A95" s="20"/>
      <c r="B95" s="87" t="s">
        <v>654</v>
      </c>
      <c r="C95" s="89">
        <v>25012</v>
      </c>
    </row>
    <row r="96" spans="1:3">
      <c r="A96" s="20"/>
      <c r="B96" s="87" t="s">
        <v>655</v>
      </c>
      <c r="C96" s="89">
        <v>14486</v>
      </c>
    </row>
    <row r="97" spans="1:3">
      <c r="A97" s="20"/>
      <c r="B97" s="87" t="s">
        <v>656</v>
      </c>
      <c r="C97" s="89">
        <v>22600</v>
      </c>
    </row>
    <row r="98" spans="1:3">
      <c r="A98" s="20"/>
      <c r="B98" s="87" t="s">
        <v>657</v>
      </c>
      <c r="C98" s="89">
        <v>31144</v>
      </c>
    </row>
    <row r="99" spans="1:3">
      <c r="A99" s="20"/>
      <c r="B99" s="87" t="s">
        <v>622</v>
      </c>
      <c r="C99" s="89">
        <v>1553</v>
      </c>
    </row>
    <row r="100" spans="1:3">
      <c r="A100" s="20"/>
      <c r="B100" s="87" t="s">
        <v>658</v>
      </c>
      <c r="C100" s="89">
        <v>1553</v>
      </c>
    </row>
    <row r="101" spans="1:3">
      <c r="A101" s="20"/>
      <c r="B101" s="87" t="s">
        <v>599</v>
      </c>
      <c r="C101" s="89">
        <v>7989</v>
      </c>
    </row>
    <row r="102" spans="1:3">
      <c r="A102" s="20"/>
      <c r="B102" s="87" t="s">
        <v>658</v>
      </c>
      <c r="C102" s="89">
        <v>1851</v>
      </c>
    </row>
    <row r="103" spans="1:3">
      <c r="A103" s="20"/>
      <c r="B103" s="87" t="s">
        <v>659</v>
      </c>
      <c r="C103" s="89">
        <v>6138</v>
      </c>
    </row>
    <row r="104" spans="1:3">
      <c r="A104" s="20"/>
      <c r="B104" s="84" t="s">
        <v>660</v>
      </c>
      <c r="C104" s="86">
        <v>52176</v>
      </c>
    </row>
    <row r="105" spans="1:3">
      <c r="A105" s="20"/>
      <c r="B105" s="87" t="s">
        <v>614</v>
      </c>
      <c r="C105" s="89">
        <v>48567</v>
      </c>
    </row>
    <row r="106" spans="1:3">
      <c r="A106" s="20"/>
      <c r="B106" s="87" t="s">
        <v>661</v>
      </c>
      <c r="C106" s="89">
        <v>48567</v>
      </c>
    </row>
    <row r="107" spans="1:3">
      <c r="A107" s="20"/>
      <c r="B107" s="87" t="s">
        <v>618</v>
      </c>
      <c r="C107" s="89">
        <v>3609</v>
      </c>
    </row>
    <row r="108" spans="1:3">
      <c r="A108" s="20"/>
      <c r="B108" s="87" t="s">
        <v>662</v>
      </c>
      <c r="C108" s="88">
        <v>696</v>
      </c>
    </row>
    <row r="109" spans="1:3">
      <c r="A109" s="20"/>
      <c r="B109" s="87" t="s">
        <v>663</v>
      </c>
      <c r="C109" s="89">
        <v>2913</v>
      </c>
    </row>
    <row r="110" spans="1:3">
      <c r="A110" s="20"/>
      <c r="B110" s="82" t="s">
        <v>664</v>
      </c>
      <c r="C110" s="83">
        <v>3296</v>
      </c>
    </row>
    <row r="111" spans="1:3">
      <c r="A111" s="20"/>
      <c r="B111" s="84" t="s">
        <v>665</v>
      </c>
      <c r="C111" s="86">
        <v>3296</v>
      </c>
    </row>
    <row r="112" spans="1:3">
      <c r="A112" s="20"/>
      <c r="B112" s="87" t="s">
        <v>622</v>
      </c>
      <c r="C112" s="89">
        <v>3296</v>
      </c>
    </row>
    <row r="113" spans="1:3">
      <c r="A113" s="20"/>
      <c r="B113" s="87" t="s">
        <v>666</v>
      </c>
      <c r="C113" s="89">
        <v>3296</v>
      </c>
    </row>
    <row r="114" spans="1:3">
      <c r="A114" s="20"/>
      <c r="B114" s="82" t="s">
        <v>198</v>
      </c>
      <c r="C114" s="83">
        <v>20969</v>
      </c>
    </row>
    <row r="115" spans="1:3">
      <c r="A115" s="20"/>
      <c r="B115" s="84" t="s">
        <v>667</v>
      </c>
      <c r="C115" s="86">
        <v>20969</v>
      </c>
    </row>
    <row r="116" spans="1:3">
      <c r="A116" s="20"/>
      <c r="B116" s="87" t="s">
        <v>614</v>
      </c>
      <c r="C116" s="89">
        <v>4030</v>
      </c>
    </row>
    <row r="117" spans="1:3">
      <c r="A117" s="20"/>
      <c r="B117" s="87" t="s">
        <v>668</v>
      </c>
      <c r="C117" s="89">
        <v>4030</v>
      </c>
    </row>
    <row r="118" spans="1:3">
      <c r="A118" s="20"/>
      <c r="B118" s="87" t="s">
        <v>587</v>
      </c>
      <c r="C118" s="89">
        <v>16193</v>
      </c>
    </row>
    <row r="119" spans="1:3">
      <c r="A119" s="20"/>
      <c r="B119" s="87" t="s">
        <v>669</v>
      </c>
      <c r="C119" s="89">
        <v>16193</v>
      </c>
    </row>
    <row r="120" spans="1:3">
      <c r="A120" s="20"/>
      <c r="B120" s="87" t="s">
        <v>670</v>
      </c>
      <c r="C120" s="88">
        <v>746</v>
      </c>
    </row>
    <row r="121" spans="1:3">
      <c r="A121" s="20"/>
      <c r="B121" s="87" t="s">
        <v>671</v>
      </c>
      <c r="C121" s="88">
        <v>746</v>
      </c>
    </row>
    <row r="122" spans="1:3">
      <c r="A122" s="20"/>
      <c r="B122" s="82" t="s">
        <v>216</v>
      </c>
      <c r="C122" s="83">
        <v>1196</v>
      </c>
    </row>
    <row r="123" spans="1:3">
      <c r="A123" s="20"/>
      <c r="B123" s="84" t="s">
        <v>672</v>
      </c>
      <c r="C123" s="86">
        <v>1196</v>
      </c>
    </row>
    <row r="124" spans="1:3">
      <c r="A124" s="20"/>
      <c r="B124" s="87" t="s">
        <v>653</v>
      </c>
      <c r="C124" s="89">
        <v>1196</v>
      </c>
    </row>
    <row r="125" spans="1:3">
      <c r="A125" s="20"/>
      <c r="B125" s="87" t="s">
        <v>673</v>
      </c>
      <c r="C125" s="89">
        <v>1196</v>
      </c>
    </row>
    <row r="126" spans="1:3">
      <c r="A126" s="20"/>
      <c r="B126" s="82" t="s">
        <v>674</v>
      </c>
      <c r="C126" s="83">
        <v>243889</v>
      </c>
    </row>
    <row r="127" spans="1:3">
      <c r="A127" s="20"/>
      <c r="B127" s="84" t="s">
        <v>675</v>
      </c>
      <c r="C127" s="86">
        <v>243889</v>
      </c>
    </row>
    <row r="128" spans="1:3">
      <c r="A128" s="20"/>
      <c r="B128" s="87" t="s">
        <v>607</v>
      </c>
      <c r="C128" s="89">
        <v>32163</v>
      </c>
    </row>
    <row r="129" spans="1:3">
      <c r="A129" s="20"/>
      <c r="B129" s="87" t="s">
        <v>676</v>
      </c>
      <c r="C129" s="89">
        <v>31242</v>
      </c>
    </row>
    <row r="130" spans="1:3">
      <c r="A130" s="20"/>
      <c r="B130" s="87" t="s">
        <v>677</v>
      </c>
      <c r="C130" s="88">
        <v>921</v>
      </c>
    </row>
    <row r="131" spans="1:3">
      <c r="A131" s="20"/>
      <c r="B131" s="87" t="s">
        <v>633</v>
      </c>
      <c r="C131" s="89">
        <v>198044</v>
      </c>
    </row>
    <row r="132" spans="1:3">
      <c r="A132" s="20"/>
      <c r="B132" s="87" t="s">
        <v>678</v>
      </c>
      <c r="C132" s="89">
        <v>198044</v>
      </c>
    </row>
    <row r="133" spans="1:3">
      <c r="A133" s="20"/>
      <c r="B133" s="87" t="s">
        <v>595</v>
      </c>
      <c r="C133" s="89">
        <v>13682</v>
      </c>
    </row>
    <row r="134" spans="1:3">
      <c r="A134" s="20"/>
      <c r="B134" s="87" t="s">
        <v>678</v>
      </c>
      <c r="C134" s="89">
        <v>13682</v>
      </c>
    </row>
    <row r="135" spans="1:3">
      <c r="A135" s="20"/>
      <c r="B135" s="82" t="s">
        <v>275</v>
      </c>
      <c r="C135" s="83">
        <v>17971</v>
      </c>
    </row>
    <row r="136" spans="1:3">
      <c r="A136" s="20"/>
      <c r="B136" s="84" t="s">
        <v>679</v>
      </c>
      <c r="C136" s="86">
        <v>15472</v>
      </c>
    </row>
    <row r="137" spans="1:3">
      <c r="A137" s="20"/>
      <c r="B137" s="87" t="s">
        <v>595</v>
      </c>
      <c r="C137" s="88">
        <v>350</v>
      </c>
    </row>
    <row r="138" spans="1:3">
      <c r="A138" s="20"/>
      <c r="B138" s="87" t="s">
        <v>680</v>
      </c>
      <c r="C138" s="88">
        <v>350</v>
      </c>
    </row>
    <row r="139" spans="1:3">
      <c r="A139" s="20"/>
      <c r="B139" s="87" t="s">
        <v>590</v>
      </c>
      <c r="C139" s="89">
        <v>4309</v>
      </c>
    </row>
    <row r="140" spans="1:3">
      <c r="A140" s="20"/>
      <c r="B140" s="87" t="s">
        <v>681</v>
      </c>
      <c r="C140" s="89">
        <v>3350</v>
      </c>
    </row>
    <row r="141" spans="1:3">
      <c r="A141" s="20"/>
      <c r="B141" s="87" t="s">
        <v>682</v>
      </c>
      <c r="C141" s="88">
        <v>959</v>
      </c>
    </row>
    <row r="142" spans="1:3">
      <c r="A142" s="20"/>
      <c r="B142" s="87" t="s">
        <v>618</v>
      </c>
      <c r="C142" s="88">
        <v>461</v>
      </c>
    </row>
    <row r="143" spans="1:3">
      <c r="A143" s="20"/>
      <c r="B143" s="87" t="s">
        <v>683</v>
      </c>
      <c r="C143" s="88">
        <v>461</v>
      </c>
    </row>
    <row r="144" spans="1:3">
      <c r="A144" s="20"/>
      <c r="B144" s="87" t="s">
        <v>622</v>
      </c>
      <c r="C144" s="89">
        <v>10352</v>
      </c>
    </row>
    <row r="145" spans="1:3">
      <c r="A145" s="20"/>
      <c r="B145" s="87" t="s">
        <v>684</v>
      </c>
      <c r="C145" s="88">
        <v>679</v>
      </c>
    </row>
    <row r="146" spans="1:3">
      <c r="A146" s="20"/>
      <c r="B146" s="87" t="s">
        <v>685</v>
      </c>
      <c r="C146" s="89">
        <v>7149</v>
      </c>
    </row>
    <row r="147" spans="1:3">
      <c r="A147" s="20"/>
      <c r="B147" s="87" t="s">
        <v>686</v>
      </c>
      <c r="C147" s="89">
        <v>2333</v>
      </c>
    </row>
    <row r="148" spans="1:3">
      <c r="A148" s="20"/>
      <c r="B148" s="87" t="s">
        <v>687</v>
      </c>
      <c r="C148" s="88">
        <v>191</v>
      </c>
    </row>
    <row r="149" spans="1:3">
      <c r="A149" s="20"/>
      <c r="B149" s="84" t="s">
        <v>688</v>
      </c>
      <c r="C149" s="85">
        <v>66</v>
      </c>
    </row>
    <row r="150" spans="1:3">
      <c r="A150" s="20"/>
      <c r="B150" s="87" t="s">
        <v>633</v>
      </c>
      <c r="C150" s="88">
        <v>66</v>
      </c>
    </row>
    <row r="151" spans="1:3">
      <c r="A151" s="20"/>
      <c r="B151" s="87" t="s">
        <v>689</v>
      </c>
      <c r="C151" s="88">
        <v>66</v>
      </c>
    </row>
    <row r="152" spans="1:3">
      <c r="A152" s="20"/>
      <c r="B152" s="84" t="s">
        <v>690</v>
      </c>
      <c r="C152" s="86">
        <v>1650</v>
      </c>
    </row>
    <row r="153" spans="1:3">
      <c r="A153" s="20"/>
      <c r="B153" s="87" t="s">
        <v>590</v>
      </c>
      <c r="C153" s="89">
        <v>1650</v>
      </c>
    </row>
    <row r="154" spans="1:3">
      <c r="A154" s="20"/>
      <c r="B154" s="87" t="s">
        <v>691</v>
      </c>
      <c r="C154" s="89">
        <v>1650</v>
      </c>
    </row>
    <row r="155" spans="1:3">
      <c r="A155" s="20"/>
      <c r="B155" s="84" t="s">
        <v>692</v>
      </c>
      <c r="C155" s="85">
        <v>782</v>
      </c>
    </row>
    <row r="156" spans="1:3">
      <c r="A156" s="20"/>
      <c r="B156" s="87" t="s">
        <v>599</v>
      </c>
      <c r="C156" s="88">
        <v>782</v>
      </c>
    </row>
    <row r="157" spans="1:3">
      <c r="A157" s="20"/>
      <c r="B157" s="87" t="s">
        <v>693</v>
      </c>
      <c r="C157" s="88">
        <v>782</v>
      </c>
    </row>
    <row r="158" spans="1:3">
      <c r="A158" s="20"/>
      <c r="B158" s="82" t="s">
        <v>322</v>
      </c>
      <c r="C158" s="83">
        <v>976649</v>
      </c>
    </row>
    <row r="159" spans="1:3">
      <c r="A159" s="20"/>
      <c r="B159" s="84" t="s">
        <v>694</v>
      </c>
      <c r="C159" s="86">
        <v>145019</v>
      </c>
    </row>
    <row r="160" spans="1:3">
      <c r="A160" s="20"/>
      <c r="B160" s="87" t="s">
        <v>695</v>
      </c>
      <c r="C160" s="89">
        <v>140202</v>
      </c>
    </row>
    <row r="161" spans="1:3">
      <c r="A161" s="20"/>
      <c r="B161" s="87" t="s">
        <v>696</v>
      </c>
      <c r="C161" s="89">
        <v>140202</v>
      </c>
    </row>
    <row r="162" spans="1:3">
      <c r="A162" s="20"/>
      <c r="B162" s="87" t="s">
        <v>607</v>
      </c>
      <c r="C162" s="89">
        <v>1036</v>
      </c>
    </row>
    <row r="163" spans="1:3">
      <c r="A163" s="20"/>
      <c r="B163" s="87" t="s">
        <v>697</v>
      </c>
      <c r="C163" s="89">
        <v>1036</v>
      </c>
    </row>
    <row r="164" spans="1:3">
      <c r="A164" s="20"/>
      <c r="B164" s="87" t="s">
        <v>653</v>
      </c>
      <c r="C164" s="89">
        <v>3781</v>
      </c>
    </row>
    <row r="165" spans="1:3">
      <c r="A165" s="20"/>
      <c r="B165" s="87" t="s">
        <v>698</v>
      </c>
      <c r="C165" s="89">
        <v>3781</v>
      </c>
    </row>
    <row r="166" spans="1:3">
      <c r="A166" s="20"/>
      <c r="B166" s="84" t="s">
        <v>699</v>
      </c>
      <c r="C166" s="86">
        <v>777720</v>
      </c>
    </row>
    <row r="167" spans="1:3">
      <c r="A167" s="20"/>
      <c r="B167" s="87" t="s">
        <v>700</v>
      </c>
      <c r="C167" s="89">
        <v>372822</v>
      </c>
    </row>
    <row r="168" spans="1:3">
      <c r="A168" s="20"/>
      <c r="B168" s="87" t="s">
        <v>701</v>
      </c>
      <c r="C168" s="89">
        <v>22330</v>
      </c>
    </row>
    <row r="169" spans="1:3">
      <c r="A169" s="20"/>
      <c r="B169" s="87" t="s">
        <v>702</v>
      </c>
      <c r="C169" s="89">
        <v>350492</v>
      </c>
    </row>
    <row r="170" spans="1:3">
      <c r="A170" s="20"/>
      <c r="B170" s="87" t="s">
        <v>633</v>
      </c>
      <c r="C170" s="89">
        <v>7081</v>
      </c>
    </row>
    <row r="171" spans="1:3">
      <c r="A171" s="20"/>
      <c r="B171" s="87" t="s">
        <v>703</v>
      </c>
      <c r="C171" s="89">
        <v>7081</v>
      </c>
    </row>
    <row r="172" spans="1:3">
      <c r="A172" s="20"/>
      <c r="B172" s="87" t="s">
        <v>593</v>
      </c>
      <c r="C172" s="89">
        <v>103708</v>
      </c>
    </row>
    <row r="173" spans="1:3">
      <c r="A173" s="20"/>
      <c r="B173" s="87" t="s">
        <v>704</v>
      </c>
      <c r="C173" s="89">
        <v>103708</v>
      </c>
    </row>
    <row r="174" spans="1:3">
      <c r="A174" s="20"/>
      <c r="B174" s="87" t="s">
        <v>646</v>
      </c>
      <c r="C174" s="89">
        <v>18226</v>
      </c>
    </row>
    <row r="175" spans="1:3">
      <c r="A175" s="20"/>
      <c r="B175" s="87" t="s">
        <v>705</v>
      </c>
      <c r="C175" s="89">
        <v>18226</v>
      </c>
    </row>
    <row r="176" spans="1:3">
      <c r="A176" s="20"/>
      <c r="B176" s="87" t="s">
        <v>587</v>
      </c>
      <c r="C176" s="89">
        <v>38310</v>
      </c>
    </row>
    <row r="177" spans="1:3">
      <c r="A177" s="20"/>
      <c r="B177" s="87" t="s">
        <v>706</v>
      </c>
      <c r="C177" s="89">
        <v>38310</v>
      </c>
    </row>
    <row r="178" spans="1:3">
      <c r="A178" s="20"/>
      <c r="B178" s="87" t="s">
        <v>707</v>
      </c>
      <c r="C178" s="89">
        <v>219565</v>
      </c>
    </row>
    <row r="179" spans="1:3">
      <c r="A179" s="20"/>
      <c r="B179" s="87" t="s">
        <v>708</v>
      </c>
      <c r="C179" s="89">
        <v>219565</v>
      </c>
    </row>
    <row r="180" spans="1:3">
      <c r="A180" s="20"/>
      <c r="B180" s="87" t="s">
        <v>609</v>
      </c>
      <c r="C180" s="89">
        <v>18008</v>
      </c>
    </row>
    <row r="181" spans="1:3">
      <c r="A181" s="20"/>
      <c r="B181" s="87" t="s">
        <v>709</v>
      </c>
      <c r="C181" s="89">
        <v>18008</v>
      </c>
    </row>
    <row r="182" spans="1:3">
      <c r="A182" s="20"/>
      <c r="B182" s="84" t="s">
        <v>710</v>
      </c>
      <c r="C182" s="86">
        <v>53910</v>
      </c>
    </row>
    <row r="183" spans="1:3">
      <c r="A183" s="20"/>
      <c r="B183" s="87" t="s">
        <v>593</v>
      </c>
      <c r="C183" s="88">
        <v>349</v>
      </c>
    </row>
    <row r="184" spans="1:3">
      <c r="A184" s="20"/>
      <c r="B184" s="87" t="s">
        <v>711</v>
      </c>
      <c r="C184" s="88">
        <v>349</v>
      </c>
    </row>
    <row r="185" spans="1:3">
      <c r="A185" s="20"/>
      <c r="B185" s="87" t="s">
        <v>653</v>
      </c>
      <c r="C185" s="89">
        <v>9564</v>
      </c>
    </row>
    <row r="186" spans="1:3">
      <c r="A186" s="20"/>
      <c r="B186" s="87" t="s">
        <v>712</v>
      </c>
      <c r="C186" s="89">
        <v>9086</v>
      </c>
    </row>
    <row r="187" spans="1:3">
      <c r="A187" s="20"/>
      <c r="B187" s="87" t="s">
        <v>713</v>
      </c>
      <c r="C187" s="88">
        <v>478</v>
      </c>
    </row>
    <row r="188" spans="1:3">
      <c r="A188" s="20"/>
      <c r="B188" s="87" t="s">
        <v>622</v>
      </c>
      <c r="C188" s="89">
        <v>43997</v>
      </c>
    </row>
    <row r="189" spans="1:3">
      <c r="A189" s="20"/>
      <c r="B189" s="87" t="s">
        <v>714</v>
      </c>
      <c r="C189" s="89">
        <v>43997</v>
      </c>
    </row>
    <row r="190" spans="1:3">
      <c r="A190" s="20"/>
      <c r="B190" s="84" t="s">
        <v>715</v>
      </c>
      <c r="C190" s="85">
        <v>0</v>
      </c>
    </row>
    <row r="191" spans="1:3">
      <c r="A191" s="20"/>
      <c r="B191" s="87" t="s">
        <v>587</v>
      </c>
      <c r="C191" s="88">
        <v>0</v>
      </c>
    </row>
    <row r="192" spans="1:3">
      <c r="A192" s="20"/>
      <c r="B192" s="87" t="s">
        <v>716</v>
      </c>
      <c r="C192" s="88">
        <v>0</v>
      </c>
    </row>
    <row r="193" spans="1:3">
      <c r="A193" s="20"/>
      <c r="B193" s="82" t="s">
        <v>394</v>
      </c>
      <c r="C193" s="83">
        <v>3231</v>
      </c>
    </row>
    <row r="194" spans="1:3">
      <c r="A194" s="20"/>
      <c r="B194" s="84" t="s">
        <v>717</v>
      </c>
      <c r="C194" s="86">
        <v>3231</v>
      </c>
    </row>
    <row r="195" spans="1:3">
      <c r="A195" s="20"/>
      <c r="B195" s="87" t="s">
        <v>593</v>
      </c>
      <c r="C195" s="88">
        <v>380</v>
      </c>
    </row>
    <row r="196" spans="1:3">
      <c r="A196" s="20"/>
      <c r="B196" s="87" t="s">
        <v>718</v>
      </c>
      <c r="C196" s="88">
        <v>380</v>
      </c>
    </row>
    <row r="197" spans="1:3">
      <c r="A197" s="20"/>
      <c r="B197" s="87" t="s">
        <v>646</v>
      </c>
      <c r="C197" s="89">
        <v>2514</v>
      </c>
    </row>
    <row r="198" spans="1:3">
      <c r="A198" s="20"/>
      <c r="B198" s="87" t="s">
        <v>719</v>
      </c>
      <c r="C198" s="89">
        <v>2514</v>
      </c>
    </row>
    <row r="199" spans="1:3">
      <c r="A199" s="20"/>
      <c r="B199" s="87" t="s">
        <v>670</v>
      </c>
      <c r="C199" s="88">
        <v>337</v>
      </c>
    </row>
    <row r="200" spans="1:3">
      <c r="A200" s="20"/>
      <c r="B200" s="87" t="s">
        <v>720</v>
      </c>
      <c r="C200" s="88">
        <v>337</v>
      </c>
    </row>
    <row r="201" spans="1:3">
      <c r="A201" s="20"/>
      <c r="B201" s="82" t="s">
        <v>408</v>
      </c>
      <c r="C201" s="83">
        <v>583129</v>
      </c>
    </row>
    <row r="202" spans="1:3">
      <c r="A202" s="20"/>
      <c r="B202" s="84" t="s">
        <v>721</v>
      </c>
      <c r="C202" s="86">
        <v>583129</v>
      </c>
    </row>
    <row r="203" spans="1:3">
      <c r="A203" s="20"/>
      <c r="B203" s="87" t="s">
        <v>633</v>
      </c>
      <c r="C203" s="89">
        <v>4944</v>
      </c>
    </row>
    <row r="204" spans="1:3">
      <c r="A204" s="20"/>
      <c r="B204" s="87" t="s">
        <v>722</v>
      </c>
      <c r="C204" s="89">
        <v>4944</v>
      </c>
    </row>
    <row r="205" spans="1:3">
      <c r="A205" s="20"/>
      <c r="B205" s="87" t="s">
        <v>614</v>
      </c>
      <c r="C205" s="89">
        <v>16082</v>
      </c>
    </row>
    <row r="206" spans="1:3">
      <c r="A206" s="20"/>
      <c r="B206" s="87" t="s">
        <v>723</v>
      </c>
      <c r="C206" s="89">
        <v>16082</v>
      </c>
    </row>
    <row r="207" spans="1:3">
      <c r="A207" s="20"/>
      <c r="B207" s="87" t="s">
        <v>590</v>
      </c>
      <c r="C207" s="89">
        <v>15164</v>
      </c>
    </row>
    <row r="208" spans="1:3">
      <c r="A208" s="20"/>
      <c r="B208" s="87" t="s">
        <v>724</v>
      </c>
      <c r="C208" s="89">
        <v>15164</v>
      </c>
    </row>
    <row r="209" spans="1:3">
      <c r="A209" s="20"/>
      <c r="B209" s="87" t="s">
        <v>618</v>
      </c>
      <c r="C209" s="89">
        <v>100294</v>
      </c>
    </row>
    <row r="210" spans="1:3">
      <c r="A210" s="20"/>
      <c r="B210" s="87" t="s">
        <v>725</v>
      </c>
      <c r="C210" s="89">
        <v>6991</v>
      </c>
    </row>
    <row r="211" spans="1:3">
      <c r="A211" s="20"/>
      <c r="B211" s="87" t="s">
        <v>726</v>
      </c>
      <c r="C211" s="89">
        <v>55235</v>
      </c>
    </row>
    <row r="212" spans="1:3">
      <c r="A212" s="20"/>
      <c r="B212" s="87" t="s">
        <v>727</v>
      </c>
      <c r="C212" s="89">
        <v>38067</v>
      </c>
    </row>
    <row r="213" spans="1:3">
      <c r="A213" s="20"/>
      <c r="B213" s="87" t="s">
        <v>648</v>
      </c>
      <c r="C213" s="89">
        <v>30629</v>
      </c>
    </row>
    <row r="214" spans="1:3">
      <c r="A214" s="20"/>
      <c r="B214" s="87" t="s">
        <v>728</v>
      </c>
      <c r="C214" s="89">
        <v>1311</v>
      </c>
    </row>
    <row r="215" spans="1:3">
      <c r="A215" s="20"/>
      <c r="B215" s="87" t="s">
        <v>729</v>
      </c>
      <c r="C215" s="89">
        <v>13073</v>
      </c>
    </row>
    <row r="216" spans="1:3">
      <c r="A216" s="20"/>
      <c r="B216" s="87" t="s">
        <v>730</v>
      </c>
      <c r="C216" s="89">
        <v>1704</v>
      </c>
    </row>
    <row r="217" spans="1:3">
      <c r="A217" s="20"/>
      <c r="B217" s="87" t="s">
        <v>731</v>
      </c>
      <c r="C217" s="89">
        <v>14541</v>
      </c>
    </row>
    <row r="218" spans="1:3">
      <c r="A218" s="20"/>
      <c r="B218" s="87" t="s">
        <v>653</v>
      </c>
      <c r="C218" s="89">
        <v>353766</v>
      </c>
    </row>
    <row r="219" spans="1:3">
      <c r="A219" s="20"/>
      <c r="B219" s="87" t="s">
        <v>732</v>
      </c>
      <c r="C219" s="89">
        <v>2111</v>
      </c>
    </row>
    <row r="220" spans="1:3">
      <c r="A220" s="20"/>
      <c r="B220" s="87" t="s">
        <v>733</v>
      </c>
      <c r="C220" s="88">
        <v>92</v>
      </c>
    </row>
    <row r="221" spans="1:3">
      <c r="A221" s="20"/>
      <c r="B221" s="87" t="s">
        <v>734</v>
      </c>
      <c r="C221" s="89">
        <v>351563</v>
      </c>
    </row>
    <row r="222" spans="1:3">
      <c r="A222" s="20"/>
      <c r="B222" s="87" t="s">
        <v>599</v>
      </c>
      <c r="C222" s="89">
        <v>62250</v>
      </c>
    </row>
    <row r="223" spans="1:3">
      <c r="A223" s="20"/>
      <c r="B223" s="87" t="s">
        <v>735</v>
      </c>
      <c r="C223" s="89">
        <v>47245</v>
      </c>
    </row>
    <row r="224" spans="1:3">
      <c r="A224" s="20"/>
      <c r="B224" s="87" t="s">
        <v>736</v>
      </c>
      <c r="C224" s="89">
        <v>10713</v>
      </c>
    </row>
    <row r="225" spans="1:3">
      <c r="A225" s="20"/>
      <c r="B225" s="87" t="s">
        <v>737</v>
      </c>
      <c r="C225" s="89">
        <v>4292</v>
      </c>
    </row>
    <row r="226" spans="1:3">
      <c r="A226" s="20"/>
      <c r="B226" s="82" t="s">
        <v>434</v>
      </c>
      <c r="C226" s="83">
        <v>152260</v>
      </c>
    </row>
    <row r="227" spans="1:3">
      <c r="A227" s="20"/>
      <c r="B227" s="84" t="s">
        <v>738</v>
      </c>
      <c r="C227" s="86">
        <v>138565</v>
      </c>
    </row>
    <row r="228" spans="1:3">
      <c r="A228" s="20"/>
      <c r="B228" s="87" t="s">
        <v>593</v>
      </c>
      <c r="C228" s="89">
        <v>81036</v>
      </c>
    </row>
    <row r="229" spans="1:3">
      <c r="A229" s="20"/>
      <c r="B229" s="87" t="s">
        <v>739</v>
      </c>
      <c r="C229" s="89">
        <v>81036</v>
      </c>
    </row>
    <row r="230" spans="1:3">
      <c r="A230" s="20"/>
      <c r="B230" s="87" t="s">
        <v>616</v>
      </c>
      <c r="C230" s="89">
        <v>1220</v>
      </c>
    </row>
    <row r="231" spans="1:3">
      <c r="A231" s="20"/>
      <c r="B231" s="87" t="s">
        <v>740</v>
      </c>
      <c r="C231" s="89">
        <v>1220</v>
      </c>
    </row>
    <row r="232" spans="1:3">
      <c r="A232" s="20"/>
      <c r="B232" s="87" t="s">
        <v>618</v>
      </c>
      <c r="C232" s="89">
        <v>2107</v>
      </c>
    </row>
    <row r="233" spans="1:3">
      <c r="A233" s="20"/>
      <c r="B233" s="87" t="s">
        <v>741</v>
      </c>
      <c r="C233" s="89">
        <v>2107</v>
      </c>
    </row>
    <row r="234" spans="1:3">
      <c r="A234" s="20"/>
      <c r="B234" s="87" t="s">
        <v>653</v>
      </c>
      <c r="C234" s="89">
        <v>54203</v>
      </c>
    </row>
    <row r="235" spans="1:3">
      <c r="A235" s="20"/>
      <c r="B235" s="87" t="s">
        <v>742</v>
      </c>
      <c r="C235" s="89">
        <v>1132</v>
      </c>
    </row>
    <row r="236" spans="1:3">
      <c r="A236" s="20"/>
      <c r="B236" s="87" t="s">
        <v>743</v>
      </c>
      <c r="C236" s="89">
        <v>50510</v>
      </c>
    </row>
    <row r="237" spans="1:3">
      <c r="A237" s="20"/>
      <c r="B237" s="87" t="s">
        <v>744</v>
      </c>
      <c r="C237" s="89">
        <v>2561</v>
      </c>
    </row>
    <row r="238" spans="1:3">
      <c r="A238" s="20"/>
      <c r="B238" s="84" t="s">
        <v>745</v>
      </c>
      <c r="C238" s="86">
        <v>13695</v>
      </c>
    </row>
    <row r="239" spans="1:3">
      <c r="A239" s="20"/>
      <c r="B239" s="87" t="s">
        <v>590</v>
      </c>
      <c r="C239" s="89">
        <v>6689</v>
      </c>
    </row>
    <row r="240" spans="1:3">
      <c r="A240" s="20"/>
      <c r="B240" s="87" t="s">
        <v>746</v>
      </c>
      <c r="C240" s="89">
        <v>6689</v>
      </c>
    </row>
    <row r="241" spans="1:3">
      <c r="A241" s="20"/>
      <c r="B241" s="87" t="s">
        <v>646</v>
      </c>
      <c r="C241" s="89">
        <v>5602</v>
      </c>
    </row>
    <row r="242" spans="1:3">
      <c r="A242" s="20"/>
      <c r="B242" s="87" t="s">
        <v>747</v>
      </c>
      <c r="C242" s="89">
        <v>5602</v>
      </c>
    </row>
    <row r="243" spans="1:3">
      <c r="A243" s="20"/>
      <c r="B243" s="87" t="s">
        <v>648</v>
      </c>
      <c r="C243" s="89">
        <v>1404</v>
      </c>
    </row>
    <row r="244" spans="1:3">
      <c r="A244" s="20"/>
      <c r="B244" s="87" t="s">
        <v>748</v>
      </c>
      <c r="C244" s="89">
        <v>1404</v>
      </c>
    </row>
    <row r="245" spans="1:3">
      <c r="A245" s="20"/>
      <c r="B245" s="82" t="s">
        <v>749</v>
      </c>
      <c r="C245" s="83">
        <v>299588</v>
      </c>
    </row>
    <row r="246" spans="1:3">
      <c r="A246" s="20"/>
      <c r="B246" s="84" t="s">
        <v>750</v>
      </c>
      <c r="C246" s="86">
        <v>299588</v>
      </c>
    </row>
    <row r="247" spans="1:3">
      <c r="A247" s="20"/>
      <c r="B247" s="87" t="s">
        <v>633</v>
      </c>
      <c r="C247" s="89">
        <v>8457</v>
      </c>
    </row>
    <row r="248" spans="1:3">
      <c r="A248" s="20"/>
      <c r="B248" s="87" t="s">
        <v>751</v>
      </c>
      <c r="C248" s="89">
        <v>8457</v>
      </c>
    </row>
    <row r="249" spans="1:3">
      <c r="A249" s="20"/>
      <c r="B249" s="87" t="s">
        <v>614</v>
      </c>
      <c r="C249" s="89">
        <v>61793</v>
      </c>
    </row>
    <row r="250" spans="1:3">
      <c r="A250" s="20"/>
      <c r="B250" s="87" t="s">
        <v>752</v>
      </c>
      <c r="C250" s="89">
        <v>6985</v>
      </c>
    </row>
    <row r="251" spans="1:3">
      <c r="A251" s="20"/>
      <c r="B251" s="87" t="s">
        <v>753</v>
      </c>
      <c r="C251" s="89">
        <v>54808</v>
      </c>
    </row>
    <row r="252" spans="1:3">
      <c r="A252" s="20"/>
      <c r="B252" s="87" t="s">
        <v>590</v>
      </c>
      <c r="C252" s="89">
        <v>102683</v>
      </c>
    </row>
    <row r="253" spans="1:3">
      <c r="A253" s="20"/>
      <c r="B253" s="87" t="s">
        <v>754</v>
      </c>
      <c r="C253" s="89">
        <v>102683</v>
      </c>
    </row>
    <row r="254" spans="1:3">
      <c r="A254" s="20"/>
      <c r="B254" s="87" t="s">
        <v>646</v>
      </c>
      <c r="C254" s="89">
        <v>26481</v>
      </c>
    </row>
    <row r="255" spans="1:3">
      <c r="A255" s="20"/>
      <c r="B255" s="87" t="s">
        <v>755</v>
      </c>
      <c r="C255" s="89">
        <v>26481</v>
      </c>
    </row>
    <row r="256" spans="1:3">
      <c r="A256" s="20"/>
      <c r="B256" s="87" t="s">
        <v>653</v>
      </c>
      <c r="C256" s="89">
        <v>44057</v>
      </c>
    </row>
    <row r="257" spans="1:3">
      <c r="A257" s="20"/>
      <c r="B257" s="87" t="s">
        <v>756</v>
      </c>
      <c r="C257" s="89">
        <v>34938</v>
      </c>
    </row>
    <row r="258" spans="1:3">
      <c r="A258" s="20"/>
      <c r="B258" s="87" t="s">
        <v>757</v>
      </c>
      <c r="C258" s="89">
        <v>9118</v>
      </c>
    </row>
    <row r="259" spans="1:3">
      <c r="A259" s="20"/>
      <c r="B259" s="87" t="s">
        <v>622</v>
      </c>
      <c r="C259" s="89">
        <v>13005</v>
      </c>
    </row>
    <row r="260" spans="1:3">
      <c r="A260" s="20"/>
      <c r="B260" s="87" t="s">
        <v>758</v>
      </c>
      <c r="C260" s="89">
        <v>5511</v>
      </c>
    </row>
    <row r="261" spans="1:3">
      <c r="A261" s="20"/>
      <c r="B261" s="87" t="s">
        <v>759</v>
      </c>
      <c r="C261" s="89">
        <v>7493</v>
      </c>
    </row>
    <row r="262" spans="1:3">
      <c r="A262" s="20"/>
      <c r="B262" s="87" t="s">
        <v>584</v>
      </c>
      <c r="C262" s="89">
        <v>43112</v>
      </c>
    </row>
    <row r="263" spans="1:3">
      <c r="A263" s="20"/>
      <c r="B263" s="87" t="s">
        <v>760</v>
      </c>
      <c r="C263" s="89">
        <v>43112</v>
      </c>
    </row>
    <row r="264" spans="1:3">
      <c r="A264" s="20"/>
      <c r="B264" s="82" t="s">
        <v>356</v>
      </c>
      <c r="C264" s="83">
        <v>22100</v>
      </c>
    </row>
    <row r="265" spans="1:3">
      <c r="A265" s="20"/>
      <c r="B265" s="84" t="s">
        <v>761</v>
      </c>
      <c r="C265" s="86">
        <v>22100</v>
      </c>
    </row>
    <row r="266" spans="1:3">
      <c r="A266" s="20"/>
      <c r="B266" s="87" t="s">
        <v>595</v>
      </c>
      <c r="C266" s="89">
        <v>2763</v>
      </c>
    </row>
    <row r="267" spans="1:3">
      <c r="A267" s="20"/>
      <c r="B267" s="87" t="s">
        <v>762</v>
      </c>
      <c r="C267" s="89">
        <v>2763</v>
      </c>
    </row>
    <row r="268" spans="1:3">
      <c r="A268" s="20"/>
      <c r="B268" s="87" t="s">
        <v>590</v>
      </c>
      <c r="C268" s="89">
        <v>1597</v>
      </c>
    </row>
    <row r="269" spans="1:3">
      <c r="A269" s="20"/>
      <c r="B269" s="87" t="s">
        <v>763</v>
      </c>
      <c r="C269" s="89">
        <v>1597</v>
      </c>
    </row>
    <row r="270" spans="1:3">
      <c r="A270" s="20"/>
      <c r="B270" s="87" t="s">
        <v>618</v>
      </c>
      <c r="C270" s="89">
        <v>1912</v>
      </c>
    </row>
    <row r="271" spans="1:3">
      <c r="A271" s="20"/>
      <c r="B271" s="87" t="s">
        <v>764</v>
      </c>
      <c r="C271" s="89">
        <v>1912</v>
      </c>
    </row>
    <row r="272" spans="1:3">
      <c r="A272" s="20"/>
      <c r="B272" s="87" t="s">
        <v>670</v>
      </c>
      <c r="C272" s="89">
        <v>15828</v>
      </c>
    </row>
    <row r="273" spans="1:3">
      <c r="A273" s="20"/>
      <c r="B273" s="68" t="s">
        <v>765</v>
      </c>
      <c r="C273" s="69">
        <v>15828</v>
      </c>
    </row>
    <row r="274" spans="1:3">
      <c r="A274" s="20"/>
      <c r="B274" s="70" t="s">
        <v>9</v>
      </c>
      <c r="C274" s="71">
        <v>4086909</v>
      </c>
    </row>
    <row r="275" spans="1:3">
      <c r="B275" s="72" t="s">
        <v>524</v>
      </c>
      <c r="C275" s="72"/>
    </row>
    <row r="276" spans="1:3">
      <c r="B276" s="72" t="s">
        <v>766</v>
      </c>
      <c r="C276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841A7-1F49-4938-B80B-28DDED3A1D88}">
  <dimension ref="A1:I52"/>
  <sheetViews>
    <sheetView showGridLines="0" topLeftCell="B1" workbookViewId="0">
      <selection activeCell="E4" sqref="E4"/>
    </sheetView>
  </sheetViews>
  <sheetFormatPr baseColWidth="10" defaultColWidth="9.140625" defaultRowHeight="15"/>
  <cols>
    <col min="1" max="1" width="2.85546875" customWidth="1"/>
    <col min="2" max="2" width="51.42578125" style="109" customWidth="1"/>
    <col min="3" max="3" width="12.5703125" style="109" customWidth="1"/>
    <col min="4" max="4" width="2.140625" style="109" customWidth="1"/>
    <col min="5" max="5" width="59.42578125" style="109" customWidth="1"/>
    <col min="6" max="6" width="15.42578125" style="109" customWidth="1"/>
    <col min="7" max="7" width="2.85546875" style="109" customWidth="1"/>
    <col min="8" max="8" width="43.140625" style="109" customWidth="1"/>
    <col min="9" max="9" width="17.42578125" style="109" customWidth="1"/>
  </cols>
  <sheetData>
    <row r="1" spans="1:9">
      <c r="A1" s="20"/>
      <c r="B1" s="91"/>
      <c r="C1" s="91"/>
      <c r="D1" s="91"/>
      <c r="E1" s="92"/>
      <c r="F1" s="91"/>
      <c r="G1" s="91"/>
      <c r="H1" s="91"/>
      <c r="I1" s="91"/>
    </row>
    <row r="2" spans="1:9" ht="18">
      <c r="A2" s="20"/>
      <c r="B2" s="93" t="s">
        <v>767</v>
      </c>
      <c r="C2" s="93"/>
      <c r="D2" s="93"/>
      <c r="E2" s="93"/>
      <c r="F2" s="91"/>
      <c r="G2" s="91"/>
      <c r="H2" s="91"/>
      <c r="I2" s="91"/>
    </row>
    <row r="3" spans="1:9" ht="18">
      <c r="A3" s="20"/>
      <c r="B3" s="93" t="s">
        <v>768</v>
      </c>
      <c r="C3" s="93"/>
      <c r="D3" s="91"/>
      <c r="E3" s="92"/>
      <c r="F3" s="91"/>
      <c r="G3" s="91"/>
      <c r="H3" s="91"/>
      <c r="I3" s="91"/>
    </row>
    <row r="4" spans="1:9" ht="18">
      <c r="A4" s="20"/>
      <c r="B4" s="93" t="s">
        <v>769</v>
      </c>
      <c r="C4" s="91"/>
      <c r="D4" s="91"/>
      <c r="E4" s="92"/>
      <c r="F4" s="91"/>
      <c r="G4" s="91"/>
      <c r="H4" s="91"/>
      <c r="I4" s="91"/>
    </row>
    <row r="5" spans="1:9" ht="18">
      <c r="A5" s="20"/>
      <c r="B5" s="93"/>
      <c r="C5" s="91"/>
      <c r="D5" s="91"/>
      <c r="E5" s="92"/>
      <c r="F5" s="91"/>
      <c r="G5" s="91"/>
      <c r="H5" s="91"/>
      <c r="I5" s="91"/>
    </row>
    <row r="6" spans="1:9">
      <c r="A6" s="20"/>
      <c r="B6" s="94" t="s">
        <v>770</v>
      </c>
      <c r="C6" s="94"/>
      <c r="D6" s="94"/>
      <c r="E6" s="94" t="s">
        <v>771</v>
      </c>
      <c r="F6" s="94"/>
      <c r="G6" s="94"/>
      <c r="H6" s="94" t="s">
        <v>772</v>
      </c>
      <c r="I6" s="94"/>
    </row>
    <row r="7" spans="1:9" ht="24">
      <c r="A7" s="20"/>
      <c r="B7" s="90" t="s">
        <v>773</v>
      </c>
      <c r="C7" s="90" t="s">
        <v>494</v>
      </c>
      <c r="D7" s="95"/>
      <c r="E7" s="96" t="s">
        <v>773</v>
      </c>
      <c r="F7" s="96" t="s">
        <v>494</v>
      </c>
      <c r="G7" s="91"/>
      <c r="H7" s="96" t="s">
        <v>773</v>
      </c>
      <c r="I7" s="96" t="s">
        <v>774</v>
      </c>
    </row>
    <row r="8" spans="1:9">
      <c r="A8" s="20"/>
      <c r="B8" s="97" t="s">
        <v>775</v>
      </c>
      <c r="C8" s="98">
        <v>669899</v>
      </c>
      <c r="D8" s="91"/>
      <c r="E8" s="97" t="s">
        <v>558</v>
      </c>
      <c r="F8" s="98">
        <v>685980</v>
      </c>
      <c r="G8" s="91"/>
      <c r="H8" s="99" t="s">
        <v>627</v>
      </c>
      <c r="I8" s="100">
        <v>1385178</v>
      </c>
    </row>
    <row r="9" spans="1:9">
      <c r="A9" s="20"/>
      <c r="B9" s="92" t="s">
        <v>776</v>
      </c>
      <c r="C9" s="101">
        <v>542062</v>
      </c>
      <c r="D9" s="91"/>
      <c r="E9" s="92" t="s">
        <v>776</v>
      </c>
      <c r="F9" s="101">
        <v>548532</v>
      </c>
      <c r="G9" s="91"/>
      <c r="H9" s="102" t="s">
        <v>635</v>
      </c>
      <c r="I9" s="103">
        <v>503060</v>
      </c>
    </row>
    <row r="10" spans="1:9">
      <c r="A10" s="20"/>
      <c r="B10" s="92" t="s">
        <v>777</v>
      </c>
      <c r="C10" s="101">
        <v>127837</v>
      </c>
      <c r="D10" s="91"/>
      <c r="E10" s="92" t="s">
        <v>777</v>
      </c>
      <c r="F10" s="101">
        <v>137448</v>
      </c>
      <c r="G10" s="91"/>
      <c r="H10" s="102" t="s">
        <v>778</v>
      </c>
      <c r="I10" s="103">
        <v>285187</v>
      </c>
    </row>
    <row r="11" spans="1:9">
      <c r="A11" s="20"/>
      <c r="B11" s="97" t="s">
        <v>496</v>
      </c>
      <c r="C11" s="98">
        <v>358208</v>
      </c>
      <c r="D11" s="91"/>
      <c r="E11" s="97" t="s">
        <v>496</v>
      </c>
      <c r="F11" s="98">
        <v>625343</v>
      </c>
      <c r="G11" s="91"/>
      <c r="H11" s="102" t="s">
        <v>629</v>
      </c>
      <c r="I11" s="103">
        <v>285167</v>
      </c>
    </row>
    <row r="12" spans="1:9" ht="45">
      <c r="A12" s="20"/>
      <c r="B12" s="92" t="s">
        <v>779</v>
      </c>
      <c r="C12" s="101">
        <v>358208</v>
      </c>
      <c r="D12" s="91"/>
      <c r="E12" s="92" t="s">
        <v>165</v>
      </c>
      <c r="F12" s="101">
        <v>185197</v>
      </c>
      <c r="G12" s="91"/>
      <c r="H12" s="102" t="s">
        <v>780</v>
      </c>
      <c r="I12" s="103">
        <v>311764</v>
      </c>
    </row>
    <row r="13" spans="1:9" ht="30">
      <c r="A13" s="20"/>
      <c r="B13" s="97" t="s">
        <v>512</v>
      </c>
      <c r="C13" s="98">
        <v>313955</v>
      </c>
      <c r="D13" s="91"/>
      <c r="E13" s="92" t="s">
        <v>168</v>
      </c>
      <c r="F13" s="101">
        <v>259387</v>
      </c>
      <c r="G13" s="91"/>
      <c r="H13" s="99" t="s">
        <v>699</v>
      </c>
      <c r="I13" s="100">
        <v>777720</v>
      </c>
    </row>
    <row r="14" spans="1:9">
      <c r="A14" s="20"/>
      <c r="B14" s="104" t="s">
        <v>781</v>
      </c>
      <c r="C14" s="101">
        <v>115943</v>
      </c>
      <c r="D14" s="91"/>
      <c r="E14" s="92" t="s">
        <v>171</v>
      </c>
      <c r="F14" s="101">
        <v>180759</v>
      </c>
      <c r="G14" s="91"/>
      <c r="H14" s="102" t="s">
        <v>702</v>
      </c>
      <c r="I14" s="103">
        <v>350492</v>
      </c>
    </row>
    <row r="15" spans="1:9" ht="30">
      <c r="A15" s="20"/>
      <c r="B15" s="92" t="s">
        <v>515</v>
      </c>
      <c r="C15" s="101">
        <v>122937</v>
      </c>
      <c r="D15" s="91"/>
      <c r="E15" s="97" t="s">
        <v>569</v>
      </c>
      <c r="F15" s="98">
        <v>447446</v>
      </c>
      <c r="G15" s="91"/>
      <c r="H15" s="102" t="s">
        <v>708</v>
      </c>
      <c r="I15" s="103">
        <v>219565</v>
      </c>
    </row>
    <row r="16" spans="1:9" ht="30">
      <c r="A16" s="20"/>
      <c r="B16" s="92" t="s">
        <v>347</v>
      </c>
      <c r="C16" s="101">
        <v>75075</v>
      </c>
      <c r="D16" s="91"/>
      <c r="E16" s="92" t="s">
        <v>413</v>
      </c>
      <c r="F16" s="101">
        <v>129088</v>
      </c>
      <c r="G16" s="91"/>
      <c r="H16" s="102" t="s">
        <v>704</v>
      </c>
      <c r="I16" s="103">
        <v>103708</v>
      </c>
    </row>
    <row r="17" spans="1:9" ht="30">
      <c r="A17" s="20"/>
      <c r="B17" s="97" t="s">
        <v>782</v>
      </c>
      <c r="C17" s="98">
        <v>252632</v>
      </c>
      <c r="D17" s="91"/>
      <c r="E17" s="92" t="s">
        <v>414</v>
      </c>
      <c r="F17" s="101">
        <v>119274</v>
      </c>
      <c r="G17" s="91"/>
      <c r="H17" s="102" t="s">
        <v>706</v>
      </c>
      <c r="I17" s="103">
        <v>38310</v>
      </c>
    </row>
    <row r="18" spans="1:9" ht="45">
      <c r="A18" s="20"/>
      <c r="B18" s="92" t="s">
        <v>783</v>
      </c>
      <c r="C18" s="101">
        <v>252632</v>
      </c>
      <c r="D18" s="91"/>
      <c r="E18" s="92" t="s">
        <v>425</v>
      </c>
      <c r="F18" s="101">
        <v>135621</v>
      </c>
      <c r="G18" s="91"/>
      <c r="H18" s="102" t="s">
        <v>780</v>
      </c>
      <c r="I18" s="103">
        <v>65644</v>
      </c>
    </row>
    <row r="19" spans="1:9">
      <c r="A19" s="20"/>
      <c r="B19" s="97" t="s">
        <v>518</v>
      </c>
      <c r="C19" s="98">
        <v>140283</v>
      </c>
      <c r="D19" s="91"/>
      <c r="E19" s="92" t="s">
        <v>784</v>
      </c>
      <c r="F19" s="101">
        <v>63463</v>
      </c>
      <c r="G19" s="91"/>
      <c r="H19" s="99" t="s">
        <v>721</v>
      </c>
      <c r="I19" s="100">
        <v>583129</v>
      </c>
    </row>
    <row r="20" spans="1:9" ht="30">
      <c r="A20" s="20"/>
      <c r="B20" s="92" t="s">
        <v>785</v>
      </c>
      <c r="C20" s="101">
        <v>85283</v>
      </c>
      <c r="D20" s="91"/>
      <c r="E20" s="97" t="s">
        <v>542</v>
      </c>
      <c r="F20" s="98">
        <v>261619</v>
      </c>
      <c r="G20" s="91"/>
      <c r="H20" s="102" t="s">
        <v>786</v>
      </c>
      <c r="I20" s="103">
        <v>351563</v>
      </c>
    </row>
    <row r="21" spans="1:9" ht="30">
      <c r="A21" s="20"/>
      <c r="B21" s="92" t="s">
        <v>787</v>
      </c>
      <c r="C21" s="101">
        <v>55000</v>
      </c>
      <c r="D21" s="91"/>
      <c r="E21" s="92" t="s">
        <v>788</v>
      </c>
      <c r="F21" s="101">
        <v>261619</v>
      </c>
      <c r="G21" s="91"/>
      <c r="H21" s="102" t="s">
        <v>726</v>
      </c>
      <c r="I21" s="103">
        <v>55235</v>
      </c>
    </row>
    <row r="22" spans="1:9">
      <c r="A22" s="20"/>
      <c r="B22" s="97" t="s">
        <v>506</v>
      </c>
      <c r="C22" s="98">
        <v>15846</v>
      </c>
      <c r="D22" s="91"/>
      <c r="E22" s="97" t="s">
        <v>557</v>
      </c>
      <c r="F22" s="98">
        <v>208486</v>
      </c>
      <c r="G22" s="91"/>
      <c r="H22" s="102" t="s">
        <v>789</v>
      </c>
      <c r="I22" s="103">
        <v>47245</v>
      </c>
    </row>
    <row r="23" spans="1:9" ht="30">
      <c r="A23" s="20"/>
      <c r="B23" s="92" t="s">
        <v>790</v>
      </c>
      <c r="C23" s="101">
        <v>15846</v>
      </c>
      <c r="D23" s="91"/>
      <c r="E23" s="92" t="s">
        <v>791</v>
      </c>
      <c r="F23" s="101">
        <v>108877</v>
      </c>
      <c r="G23" s="91"/>
      <c r="H23" s="102" t="s">
        <v>727</v>
      </c>
      <c r="I23" s="103">
        <v>38067</v>
      </c>
    </row>
    <row r="24" spans="1:9" ht="30">
      <c r="A24" s="20"/>
      <c r="B24" s="105" t="s">
        <v>9</v>
      </c>
      <c r="C24" s="106">
        <v>1750824</v>
      </c>
      <c r="D24" s="91"/>
      <c r="E24" s="92" t="s">
        <v>792</v>
      </c>
      <c r="F24" s="101">
        <v>50713</v>
      </c>
      <c r="G24" s="91"/>
      <c r="H24" s="102" t="s">
        <v>723</v>
      </c>
      <c r="I24" s="103">
        <v>16082</v>
      </c>
    </row>
    <row r="25" spans="1:9">
      <c r="A25" s="20"/>
      <c r="B25" s="91"/>
      <c r="C25" s="91"/>
      <c r="D25" s="91"/>
      <c r="E25" s="92" t="s">
        <v>793</v>
      </c>
      <c r="F25" s="101">
        <v>48896</v>
      </c>
      <c r="G25" s="91"/>
      <c r="H25" s="102" t="s">
        <v>724</v>
      </c>
      <c r="I25" s="103">
        <v>15164</v>
      </c>
    </row>
    <row r="26" spans="1:9">
      <c r="A26" s="20"/>
      <c r="B26" s="91"/>
      <c r="C26" s="91"/>
      <c r="D26" s="91"/>
      <c r="E26" s="97" t="s">
        <v>561</v>
      </c>
      <c r="F26" s="98">
        <v>190106</v>
      </c>
      <c r="G26" s="91"/>
      <c r="H26" s="102" t="s">
        <v>780</v>
      </c>
      <c r="I26" s="103">
        <v>59772</v>
      </c>
    </row>
    <row r="27" spans="1:9" ht="30">
      <c r="A27" s="20"/>
      <c r="B27" s="91"/>
      <c r="C27" s="91"/>
      <c r="D27" s="91"/>
      <c r="E27" s="92" t="s">
        <v>794</v>
      </c>
      <c r="F27" s="101">
        <v>190106</v>
      </c>
      <c r="G27" s="91"/>
      <c r="H27" s="99" t="s">
        <v>750</v>
      </c>
      <c r="I27" s="100">
        <v>299588</v>
      </c>
    </row>
    <row r="28" spans="1:9">
      <c r="A28" s="20"/>
      <c r="B28" s="91"/>
      <c r="C28" s="91"/>
      <c r="D28" s="91"/>
      <c r="E28" s="97" t="s">
        <v>506</v>
      </c>
      <c r="F28" s="98">
        <v>91961</v>
      </c>
      <c r="G28" s="91"/>
      <c r="H28" s="102" t="s">
        <v>754</v>
      </c>
      <c r="I28" s="103">
        <v>102683</v>
      </c>
    </row>
    <row r="29" spans="1:9" ht="30">
      <c r="A29" s="20"/>
      <c r="B29" s="91"/>
      <c r="C29" s="91"/>
      <c r="D29" s="91"/>
      <c r="E29" s="92" t="s">
        <v>256</v>
      </c>
      <c r="F29" s="101">
        <v>91961</v>
      </c>
      <c r="G29" s="91"/>
      <c r="H29" s="102" t="s">
        <v>753</v>
      </c>
      <c r="I29" s="103">
        <v>54808</v>
      </c>
    </row>
    <row r="30" spans="1:9">
      <c r="A30" s="20"/>
      <c r="B30" s="91"/>
      <c r="C30" s="91"/>
      <c r="D30" s="91"/>
      <c r="E30" s="97" t="s">
        <v>560</v>
      </c>
      <c r="F30" s="98">
        <v>57720</v>
      </c>
      <c r="G30" s="91"/>
      <c r="H30" s="102" t="s">
        <v>760</v>
      </c>
      <c r="I30" s="103">
        <v>43112</v>
      </c>
    </row>
    <row r="31" spans="1:9">
      <c r="A31" s="20"/>
      <c r="B31" s="91"/>
      <c r="C31" s="91"/>
      <c r="D31" s="91"/>
      <c r="E31" s="92" t="s">
        <v>795</v>
      </c>
      <c r="F31" s="101">
        <v>57720</v>
      </c>
      <c r="G31" s="91"/>
      <c r="H31" s="102" t="s">
        <v>756</v>
      </c>
      <c r="I31" s="103">
        <v>34938</v>
      </c>
    </row>
    <row r="32" spans="1:9">
      <c r="A32" s="20"/>
      <c r="B32" s="91"/>
      <c r="C32" s="91"/>
      <c r="D32" s="91"/>
      <c r="E32" s="97" t="s">
        <v>551</v>
      </c>
      <c r="F32" s="98">
        <v>37503</v>
      </c>
      <c r="G32" s="91"/>
      <c r="H32" s="102" t="s">
        <v>755</v>
      </c>
      <c r="I32" s="103">
        <v>26481</v>
      </c>
    </row>
    <row r="33" spans="1:9" ht="30">
      <c r="A33" s="20"/>
      <c r="B33" s="91"/>
      <c r="C33" s="91"/>
      <c r="D33" s="91"/>
      <c r="E33" s="92" t="s">
        <v>796</v>
      </c>
      <c r="F33" s="101">
        <v>37503</v>
      </c>
      <c r="G33" s="91"/>
      <c r="H33" s="99" t="s">
        <v>675</v>
      </c>
      <c r="I33" s="100">
        <v>243889</v>
      </c>
    </row>
    <row r="34" spans="1:9">
      <c r="A34" s="20"/>
      <c r="B34" s="91"/>
      <c r="C34" s="91"/>
      <c r="D34" s="91"/>
      <c r="E34" s="97" t="s">
        <v>528</v>
      </c>
      <c r="F34" s="98">
        <v>36247</v>
      </c>
      <c r="G34" s="91"/>
      <c r="H34" s="102" t="s">
        <v>797</v>
      </c>
      <c r="I34" s="103">
        <v>243889</v>
      </c>
    </row>
    <row r="35" spans="1:9">
      <c r="A35" s="20"/>
      <c r="B35" s="91"/>
      <c r="C35" s="91"/>
      <c r="D35" s="91"/>
      <c r="E35" s="92" t="s">
        <v>798</v>
      </c>
      <c r="F35" s="101">
        <v>36247</v>
      </c>
      <c r="G35" s="91"/>
      <c r="H35" s="99" t="s">
        <v>694</v>
      </c>
      <c r="I35" s="100">
        <v>145019</v>
      </c>
    </row>
    <row r="36" spans="1:9">
      <c r="A36" s="20"/>
      <c r="B36" s="91"/>
      <c r="C36" s="91"/>
      <c r="D36" s="91"/>
      <c r="E36" s="97" t="s">
        <v>799</v>
      </c>
      <c r="F36" s="98">
        <v>123941</v>
      </c>
      <c r="G36" s="91"/>
      <c r="H36" s="102" t="s">
        <v>800</v>
      </c>
      <c r="I36" s="103">
        <v>145019</v>
      </c>
    </row>
    <row r="37" spans="1:9">
      <c r="A37" s="20"/>
      <c r="B37" s="91"/>
      <c r="C37" s="91"/>
      <c r="D37" s="91"/>
      <c r="E37" s="92" t="s">
        <v>801</v>
      </c>
      <c r="F37" s="101">
        <v>123941</v>
      </c>
      <c r="G37" s="91"/>
      <c r="H37" s="99" t="s">
        <v>738</v>
      </c>
      <c r="I37" s="100">
        <v>138565</v>
      </c>
    </row>
    <row r="38" spans="1:9">
      <c r="A38" s="20"/>
      <c r="B38" s="91"/>
      <c r="C38" s="91"/>
      <c r="D38" s="91"/>
      <c r="E38" s="105" t="s">
        <v>9</v>
      </c>
      <c r="F38" s="106">
        <v>2766353</v>
      </c>
      <c r="G38" s="91"/>
      <c r="H38" s="102" t="s">
        <v>739</v>
      </c>
      <c r="I38" s="103">
        <v>81036</v>
      </c>
    </row>
    <row r="39" spans="1:9">
      <c r="A39" s="20"/>
      <c r="B39" s="91"/>
      <c r="C39" s="91"/>
      <c r="D39" s="91"/>
      <c r="E39" s="92"/>
      <c r="F39" s="91"/>
      <c r="G39" s="91"/>
      <c r="H39" s="99" t="s">
        <v>611</v>
      </c>
      <c r="I39" s="100">
        <v>128620</v>
      </c>
    </row>
    <row r="40" spans="1:9">
      <c r="A40" s="20"/>
      <c r="B40" s="91"/>
      <c r="C40" s="91"/>
      <c r="D40" s="91"/>
      <c r="E40" s="92"/>
      <c r="F40" s="91"/>
      <c r="G40" s="91"/>
      <c r="H40" s="102" t="s">
        <v>612</v>
      </c>
      <c r="I40" s="103">
        <v>128620</v>
      </c>
    </row>
    <row r="41" spans="1:9">
      <c r="A41" s="20"/>
      <c r="B41" s="91"/>
      <c r="C41" s="91"/>
      <c r="D41" s="91"/>
      <c r="E41" s="92"/>
      <c r="F41" s="91"/>
      <c r="G41" s="91"/>
      <c r="H41" s="99" t="s">
        <v>583</v>
      </c>
      <c r="I41" s="100">
        <v>71480</v>
      </c>
    </row>
    <row r="42" spans="1:9">
      <c r="A42" s="20"/>
      <c r="B42" s="91"/>
      <c r="C42" s="91"/>
      <c r="D42" s="91"/>
      <c r="E42" s="92"/>
      <c r="F42" s="91"/>
      <c r="G42" s="91"/>
      <c r="H42" s="102" t="s">
        <v>585</v>
      </c>
      <c r="I42" s="103">
        <v>71480</v>
      </c>
    </row>
    <row r="43" spans="1:9">
      <c r="A43" s="20"/>
      <c r="B43" s="91"/>
      <c r="C43" s="91"/>
      <c r="D43" s="91"/>
      <c r="E43" s="92"/>
      <c r="F43" s="91"/>
      <c r="G43" s="91"/>
      <c r="H43" s="99" t="s">
        <v>592</v>
      </c>
      <c r="I43" s="100">
        <v>55428</v>
      </c>
    </row>
    <row r="44" spans="1:9">
      <c r="A44" s="20"/>
      <c r="B44" s="91"/>
      <c r="C44" s="91"/>
      <c r="D44" s="91"/>
      <c r="E44" s="92"/>
      <c r="F44" s="91"/>
      <c r="G44" s="91"/>
      <c r="H44" s="102" t="s">
        <v>596</v>
      </c>
      <c r="I44" s="103">
        <v>27062</v>
      </c>
    </row>
    <row r="45" spans="1:9">
      <c r="A45" s="20"/>
      <c r="B45" s="91"/>
      <c r="C45" s="91"/>
      <c r="D45" s="91"/>
      <c r="E45" s="92"/>
      <c r="F45" s="91"/>
      <c r="G45" s="91"/>
      <c r="H45" s="102" t="s">
        <v>597</v>
      </c>
      <c r="I45" s="103">
        <v>28366</v>
      </c>
    </row>
    <row r="46" spans="1:9">
      <c r="A46" s="20"/>
      <c r="B46" s="91"/>
      <c r="C46" s="91"/>
      <c r="D46" s="91"/>
      <c r="E46" s="92"/>
      <c r="F46" s="91"/>
      <c r="G46" s="91"/>
      <c r="H46" s="99" t="s">
        <v>710</v>
      </c>
      <c r="I46" s="100">
        <v>53910</v>
      </c>
    </row>
    <row r="47" spans="1:9">
      <c r="A47" s="20"/>
      <c r="B47" s="91"/>
      <c r="C47" s="91"/>
      <c r="D47" s="91"/>
      <c r="E47" s="92"/>
      <c r="F47" s="91"/>
      <c r="G47" s="91"/>
      <c r="H47" s="102" t="s">
        <v>802</v>
      </c>
      <c r="I47" s="103">
        <v>53910</v>
      </c>
    </row>
    <row r="48" spans="1:9">
      <c r="A48" s="20"/>
      <c r="B48" s="91"/>
      <c r="C48" s="91"/>
      <c r="D48" s="91"/>
      <c r="E48" s="92"/>
      <c r="F48" s="91"/>
      <c r="G48" s="91"/>
      <c r="H48" s="99" t="s">
        <v>660</v>
      </c>
      <c r="I48" s="100">
        <v>52176</v>
      </c>
    </row>
    <row r="49" spans="1:9">
      <c r="A49" s="20"/>
      <c r="B49" s="91"/>
      <c r="C49" s="91"/>
      <c r="D49" s="91"/>
      <c r="E49" s="92"/>
      <c r="F49" s="91"/>
      <c r="G49" s="91"/>
      <c r="H49" s="102" t="s">
        <v>661</v>
      </c>
      <c r="I49" s="103">
        <v>52176</v>
      </c>
    </row>
    <row r="50" spans="1:9">
      <c r="A50" s="20"/>
      <c r="B50" s="91"/>
      <c r="C50" s="91"/>
      <c r="D50" s="91"/>
      <c r="E50" s="92"/>
      <c r="F50" s="91"/>
      <c r="G50" s="91"/>
      <c r="H50" s="99" t="s">
        <v>799</v>
      </c>
      <c r="I50" s="100">
        <v>152207</v>
      </c>
    </row>
    <row r="51" spans="1:9">
      <c r="A51" s="20"/>
      <c r="B51" s="91"/>
      <c r="C51" s="91"/>
      <c r="D51" s="91"/>
      <c r="E51" s="92"/>
      <c r="F51" s="91"/>
      <c r="G51" s="91"/>
      <c r="H51" s="102" t="s">
        <v>801</v>
      </c>
      <c r="I51" s="103">
        <v>152207</v>
      </c>
    </row>
    <row r="52" spans="1:9">
      <c r="A52" s="20"/>
      <c r="B52" s="91"/>
      <c r="C52" s="91"/>
      <c r="D52" s="91"/>
      <c r="E52" s="92"/>
      <c r="F52" s="91"/>
      <c r="G52" s="91"/>
      <c r="H52" s="107" t="s">
        <v>9</v>
      </c>
      <c r="I52" s="108">
        <v>4086909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3C391-F559-4F80-9785-1CFE2AC47DC8}">
  <dimension ref="A1:G49"/>
  <sheetViews>
    <sheetView showGridLines="0" tabSelected="1" topLeftCell="A13" workbookViewId="0">
      <selection activeCell="C9" sqref="C9"/>
    </sheetView>
  </sheetViews>
  <sheetFormatPr baseColWidth="10" defaultColWidth="9.140625" defaultRowHeight="15"/>
  <cols>
    <col min="1" max="1" width="51.42578125" customWidth="1"/>
    <col min="2" max="5" width="16.42578125" customWidth="1"/>
    <col min="6" max="6" width="15.42578125" customWidth="1"/>
    <col min="7" max="7" width="36.5703125" bestFit="1" customWidth="1"/>
  </cols>
  <sheetData>
    <row r="1" spans="1:7">
      <c r="E1" t="s">
        <v>803</v>
      </c>
    </row>
    <row r="2" spans="1:7" ht="18.75">
      <c r="A2" s="12" t="s">
        <v>474</v>
      </c>
      <c r="E2" t="s">
        <v>2</v>
      </c>
      <c r="G2" s="1"/>
    </row>
    <row r="3" spans="1:7" ht="44.25" customHeight="1">
      <c r="A3" s="2" t="s">
        <v>482</v>
      </c>
      <c r="B3" s="8" t="s">
        <v>804</v>
      </c>
      <c r="C3" s="9" t="s">
        <v>805</v>
      </c>
      <c r="D3" s="9" t="s">
        <v>806</v>
      </c>
      <c r="E3" s="8" t="s">
        <v>807</v>
      </c>
      <c r="F3" s="8" t="s">
        <v>808</v>
      </c>
      <c r="G3" s="10"/>
    </row>
    <row r="4" spans="1:7">
      <c r="A4" s="3" t="s">
        <v>373</v>
      </c>
      <c r="B4" s="4">
        <v>113791760000</v>
      </c>
      <c r="C4" s="4">
        <v>122042178000</v>
      </c>
      <c r="D4" s="4">
        <v>138293526000</v>
      </c>
      <c r="E4" s="5">
        <f t="shared" ref="E4:E48" si="0">+D4/C4-1</f>
        <v>0.13316173364261008</v>
      </c>
      <c r="F4" s="5">
        <f t="shared" ref="F4:F48" si="1">+C4/B4-1</f>
        <v>7.2504529326200773E-2</v>
      </c>
      <c r="G4" s="27"/>
    </row>
    <row r="5" spans="1:7">
      <c r="A5" s="3" t="s">
        <v>375</v>
      </c>
      <c r="B5" s="4">
        <v>239240841000</v>
      </c>
      <c r="C5" s="4">
        <v>261483048000</v>
      </c>
      <c r="D5" s="4">
        <v>303980589000</v>
      </c>
      <c r="E5" s="5">
        <f t="shared" si="0"/>
        <v>0.16252503298034071</v>
      </c>
      <c r="F5" s="5">
        <f t="shared" si="1"/>
        <v>9.2969941532683453E-2</v>
      </c>
      <c r="G5" s="48"/>
    </row>
    <row r="6" spans="1:7">
      <c r="A6" s="3" t="s">
        <v>199</v>
      </c>
      <c r="B6" s="4">
        <v>218751271488</v>
      </c>
      <c r="C6" s="4">
        <v>273471452000</v>
      </c>
      <c r="D6" s="4">
        <v>272560655000</v>
      </c>
      <c r="E6" s="5">
        <f t="shared" si="0"/>
        <v>-3.3305012034674508E-3</v>
      </c>
      <c r="F6" s="5">
        <f t="shared" si="1"/>
        <v>0.25014794263722373</v>
      </c>
      <c r="G6" s="27"/>
    </row>
    <row r="7" spans="1:7">
      <c r="A7" s="3" t="s">
        <v>381</v>
      </c>
      <c r="B7" s="4">
        <v>32953220000</v>
      </c>
      <c r="C7" s="4">
        <v>35423895000</v>
      </c>
      <c r="D7" s="4">
        <v>36868943000</v>
      </c>
      <c r="E7" s="5">
        <f t="shared" si="0"/>
        <v>4.0793029676719605E-2</v>
      </c>
      <c r="F7" s="5">
        <f t="shared" si="1"/>
        <v>7.4975222451705736E-2</v>
      </c>
      <c r="G7" s="27"/>
    </row>
    <row r="8" spans="1:7">
      <c r="A8" s="3" t="s">
        <v>217</v>
      </c>
      <c r="B8" s="4">
        <v>254986836267</v>
      </c>
      <c r="C8" s="4">
        <v>273092097000</v>
      </c>
      <c r="D8" s="4">
        <v>300394871000</v>
      </c>
      <c r="E8" s="5">
        <f t="shared" si="0"/>
        <v>9.9976433957369437E-2</v>
      </c>
      <c r="F8" s="5">
        <f t="shared" si="1"/>
        <v>7.1004687920602105E-2</v>
      </c>
      <c r="G8" s="27"/>
    </row>
    <row r="9" spans="1:7">
      <c r="A9" s="3" t="s">
        <v>276</v>
      </c>
      <c r="B9" s="4">
        <v>7351150749300</v>
      </c>
      <c r="C9" s="4">
        <v>8638084579535</v>
      </c>
      <c r="D9" s="4">
        <v>9169351231000</v>
      </c>
      <c r="E9" s="5">
        <f t="shared" si="0"/>
        <v>6.1502830468186831E-2</v>
      </c>
      <c r="F9" s="5">
        <f t="shared" si="1"/>
        <v>0.175065629059171</v>
      </c>
      <c r="G9" s="27"/>
    </row>
    <row r="10" spans="1:7">
      <c r="A10" s="3" t="s">
        <v>158</v>
      </c>
      <c r="B10" s="4">
        <v>6695839529267</v>
      </c>
      <c r="C10" s="4">
        <v>7100013079000</v>
      </c>
      <c r="D10" s="4">
        <v>7749787852000</v>
      </c>
      <c r="E10" s="5">
        <f t="shared" si="0"/>
        <v>9.1517405076599889E-2</v>
      </c>
      <c r="F10" s="5">
        <f t="shared" si="1"/>
        <v>6.0361893077991002E-2</v>
      </c>
      <c r="G10" s="27"/>
    </row>
    <row r="11" spans="1:7">
      <c r="A11" s="3" t="s">
        <v>323</v>
      </c>
      <c r="B11" s="4">
        <v>3547985456446</v>
      </c>
      <c r="C11" s="4">
        <v>3867788750000</v>
      </c>
      <c r="D11" s="4">
        <v>4115609513000</v>
      </c>
      <c r="E11" s="5">
        <f t="shared" si="0"/>
        <v>6.4072983044898724E-2</v>
      </c>
      <c r="F11" s="5">
        <f t="shared" si="1"/>
        <v>9.013658524811019E-2</v>
      </c>
      <c r="G11" s="27"/>
    </row>
    <row r="12" spans="1:7">
      <c r="A12" s="3" t="s">
        <v>409</v>
      </c>
      <c r="B12" s="4">
        <v>99247737233</v>
      </c>
      <c r="C12" s="4">
        <v>105438400000</v>
      </c>
      <c r="D12" s="4">
        <v>108620111000</v>
      </c>
      <c r="E12" s="5">
        <f t="shared" si="0"/>
        <v>3.0176017466122307E-2</v>
      </c>
      <c r="F12" s="5">
        <f t="shared" si="1"/>
        <v>6.2375858025522701E-2</v>
      </c>
      <c r="G12" s="27"/>
    </row>
    <row r="13" spans="1:7">
      <c r="A13" s="3" t="s">
        <v>124</v>
      </c>
      <c r="B13" s="4">
        <v>161843163031</v>
      </c>
      <c r="C13" s="4">
        <v>229595346175</v>
      </c>
      <c r="D13" s="4">
        <v>216873836000</v>
      </c>
      <c r="E13" s="5">
        <f t="shared" si="0"/>
        <v>-5.5408397369272167E-2</v>
      </c>
      <c r="F13" s="5">
        <f t="shared" si="1"/>
        <v>0.41862863945029627</v>
      </c>
      <c r="G13" s="27"/>
    </row>
    <row r="14" spans="1:7">
      <c r="A14" s="3" t="s">
        <v>246</v>
      </c>
      <c r="B14" s="4">
        <v>468462189569</v>
      </c>
      <c r="C14" s="4">
        <v>835612375332</v>
      </c>
      <c r="D14" s="4">
        <v>842307365000</v>
      </c>
      <c r="E14" s="5">
        <f t="shared" si="0"/>
        <v>8.0120757729802428E-3</v>
      </c>
      <c r="F14" s="5">
        <f t="shared" si="1"/>
        <v>0.78373493942123651</v>
      </c>
      <c r="G14" s="27"/>
    </row>
    <row r="15" spans="1:7">
      <c r="A15" s="3" t="s">
        <v>61</v>
      </c>
      <c r="B15" s="4">
        <v>245174902165</v>
      </c>
      <c r="C15" s="4">
        <v>308001993150</v>
      </c>
      <c r="D15" s="4">
        <v>318686639000</v>
      </c>
      <c r="E15" s="5">
        <f t="shared" si="0"/>
        <v>3.4690184114479106E-2</v>
      </c>
      <c r="F15" s="5">
        <f t="shared" si="1"/>
        <v>0.2562541696976719</v>
      </c>
      <c r="G15" s="27"/>
    </row>
    <row r="16" spans="1:7">
      <c r="A16" s="3" t="s">
        <v>395</v>
      </c>
      <c r="B16" s="4">
        <v>190010241092</v>
      </c>
      <c r="C16" s="4">
        <v>213263951000</v>
      </c>
      <c r="D16" s="4">
        <v>209573317000</v>
      </c>
      <c r="E16" s="5">
        <f t="shared" si="0"/>
        <v>-1.7305475129268277E-2</v>
      </c>
      <c r="F16" s="5">
        <f t="shared" si="1"/>
        <v>0.12238135047016185</v>
      </c>
      <c r="G16" s="27"/>
    </row>
    <row r="17" spans="1:7">
      <c r="A17" s="3" t="s">
        <v>357</v>
      </c>
      <c r="B17" s="4">
        <v>122389175522</v>
      </c>
      <c r="C17" s="4">
        <v>141442835000</v>
      </c>
      <c r="D17" s="4">
        <v>139994196000</v>
      </c>
      <c r="E17" s="5">
        <f t="shared" si="0"/>
        <v>-1.0241869091495492E-2</v>
      </c>
      <c r="F17" s="5">
        <f t="shared" si="1"/>
        <v>0.15568092028346925</v>
      </c>
      <c r="G17" s="27"/>
    </row>
    <row r="18" spans="1:7">
      <c r="A18" s="3" t="s">
        <v>299</v>
      </c>
      <c r="B18" s="4">
        <v>2200458490627</v>
      </c>
      <c r="C18" s="4">
        <v>2364491793554</v>
      </c>
      <c r="D18" s="4">
        <v>2516671340000</v>
      </c>
      <c r="E18" s="5">
        <f t="shared" si="0"/>
        <v>6.4360361436172742E-2</v>
      </c>
      <c r="F18" s="5">
        <f t="shared" si="1"/>
        <v>7.454505668964484E-2</v>
      </c>
      <c r="G18" s="27"/>
    </row>
    <row r="19" spans="1:7">
      <c r="A19" s="3" t="s">
        <v>212</v>
      </c>
      <c r="B19" s="4">
        <v>22037397380</v>
      </c>
      <c r="C19" s="4">
        <v>25802344000</v>
      </c>
      <c r="D19" s="4">
        <v>26493799000</v>
      </c>
      <c r="E19" s="5">
        <f t="shared" si="0"/>
        <v>2.6798146711011883E-2</v>
      </c>
      <c r="F19" s="5">
        <f t="shared" si="1"/>
        <v>0.17084352362846933</v>
      </c>
      <c r="G19" s="27"/>
    </row>
    <row r="20" spans="1:7">
      <c r="A20" s="3" t="s">
        <v>11</v>
      </c>
      <c r="B20" s="4">
        <v>168273134111</v>
      </c>
      <c r="C20" s="4">
        <v>239099500000</v>
      </c>
      <c r="D20" s="4">
        <v>241107849000</v>
      </c>
      <c r="E20" s="5">
        <f t="shared" si="0"/>
        <v>8.3996369712191488E-3</v>
      </c>
      <c r="F20" s="5">
        <f t="shared" si="1"/>
        <v>0.4209012107796124</v>
      </c>
      <c r="G20" s="27"/>
    </row>
    <row r="21" spans="1:7">
      <c r="A21" s="3" t="s">
        <v>230</v>
      </c>
      <c r="B21" s="4">
        <v>41963199788</v>
      </c>
      <c r="C21" s="4">
        <v>53354570000</v>
      </c>
      <c r="D21" s="4">
        <v>55154956000</v>
      </c>
      <c r="E21" s="5">
        <f t="shared" si="0"/>
        <v>3.3743801140183383E-2</v>
      </c>
      <c r="F21" s="5">
        <f t="shared" si="1"/>
        <v>0.27146095315776009</v>
      </c>
      <c r="G21" s="27"/>
    </row>
    <row r="22" spans="1:7">
      <c r="A22" s="3" t="s">
        <v>435</v>
      </c>
      <c r="B22" s="4">
        <v>157874198884</v>
      </c>
      <c r="C22" s="4">
        <v>194854441000</v>
      </c>
      <c r="D22" s="4">
        <v>195932291000</v>
      </c>
      <c r="E22" s="5">
        <f t="shared" si="0"/>
        <v>5.5315649695661939E-3</v>
      </c>
      <c r="F22" s="5">
        <f t="shared" si="1"/>
        <v>0.23423866836639773</v>
      </c>
      <c r="G22" s="27"/>
    </row>
    <row r="23" spans="1:7">
      <c r="A23" s="3" t="s">
        <v>190</v>
      </c>
      <c r="B23" s="4">
        <v>37966547907</v>
      </c>
      <c r="C23" s="4">
        <v>46737047637</v>
      </c>
      <c r="D23" s="4">
        <v>48543330000</v>
      </c>
      <c r="E23" s="5">
        <f t="shared" si="0"/>
        <v>3.864776348367438E-2</v>
      </c>
      <c r="F23" s="5">
        <f t="shared" si="1"/>
        <v>0.23100598325356203</v>
      </c>
      <c r="G23" s="27"/>
    </row>
    <row r="24" spans="1:7">
      <c r="A24" s="3" t="s">
        <v>441</v>
      </c>
      <c r="B24" s="4">
        <v>628378898877</v>
      </c>
      <c r="C24" s="4">
        <v>850807005000</v>
      </c>
      <c r="D24" s="4">
        <v>901382839000</v>
      </c>
      <c r="E24" s="5">
        <f t="shared" si="0"/>
        <v>5.9444543477871425E-2</v>
      </c>
      <c r="F24" s="5">
        <f t="shared" si="1"/>
        <v>0.35397131654247116</v>
      </c>
      <c r="G24" s="27"/>
    </row>
    <row r="25" spans="1:7">
      <c r="A25" s="3" t="s">
        <v>136</v>
      </c>
      <c r="B25" s="4">
        <v>74522397958</v>
      </c>
      <c r="C25" s="4">
        <v>92706070171</v>
      </c>
      <c r="D25" s="4">
        <v>88464749000</v>
      </c>
      <c r="E25" s="5">
        <f t="shared" si="0"/>
        <v>-4.5750199131261993E-2</v>
      </c>
      <c r="F25" s="5">
        <f t="shared" si="1"/>
        <v>0.24400277918120827</v>
      </c>
      <c r="G25" s="27"/>
    </row>
    <row r="26" spans="1:7">
      <c r="A26" s="3" t="s">
        <v>411</v>
      </c>
      <c r="B26" s="4">
        <v>4126637310862</v>
      </c>
      <c r="C26" s="4">
        <v>4741294092362</v>
      </c>
      <c r="D26" s="4">
        <v>5145853761000</v>
      </c>
      <c r="E26" s="5">
        <f t="shared" si="0"/>
        <v>8.5326845531418671E-2</v>
      </c>
      <c r="F26" s="5">
        <f t="shared" si="1"/>
        <v>0.14894858336159578</v>
      </c>
      <c r="G26" s="27"/>
    </row>
    <row r="27" spans="1:7">
      <c r="A27" s="3" t="s">
        <v>27</v>
      </c>
      <c r="B27" s="4">
        <v>48771568815</v>
      </c>
      <c r="C27" s="4">
        <v>62198183000</v>
      </c>
      <c r="D27" s="4">
        <v>60002382000</v>
      </c>
      <c r="E27" s="5">
        <f t="shared" si="0"/>
        <v>-3.5303298168694042E-2</v>
      </c>
      <c r="F27" s="5">
        <f t="shared" si="1"/>
        <v>0.27529592570478401</v>
      </c>
      <c r="G27" s="27"/>
    </row>
    <row r="28" spans="1:7">
      <c r="A28" s="3" t="s">
        <v>341</v>
      </c>
      <c r="B28" s="4">
        <v>2188289234591</v>
      </c>
      <c r="C28" s="4">
        <v>2765627027000</v>
      </c>
      <c r="D28" s="4">
        <v>2498831515000</v>
      </c>
      <c r="E28" s="5">
        <f t="shared" si="0"/>
        <v>-9.6468363013289316E-2</v>
      </c>
      <c r="F28" s="5">
        <f t="shared" si="1"/>
        <v>0.26383065971482811</v>
      </c>
      <c r="G28" s="27"/>
    </row>
    <row r="29" spans="1:7">
      <c r="A29" s="3" t="s">
        <v>288</v>
      </c>
      <c r="B29" s="4">
        <v>810425765000</v>
      </c>
      <c r="C29" s="4">
        <v>900879125000</v>
      </c>
      <c r="D29" s="4">
        <v>801097674000</v>
      </c>
      <c r="E29" s="5">
        <f t="shared" si="0"/>
        <v>-0.11076008781977276</v>
      </c>
      <c r="F29" s="5">
        <f t="shared" si="1"/>
        <v>0.11161214747411186</v>
      </c>
      <c r="G29" s="27"/>
    </row>
    <row r="30" spans="1:7">
      <c r="A30" s="3" t="s">
        <v>258</v>
      </c>
      <c r="B30" s="4">
        <v>76154700856</v>
      </c>
      <c r="C30" s="4">
        <v>116269962000</v>
      </c>
      <c r="D30" s="4">
        <v>102182918000</v>
      </c>
      <c r="E30" s="5">
        <f t="shared" si="0"/>
        <v>-0.12115806832378595</v>
      </c>
      <c r="F30" s="5">
        <f t="shared" si="1"/>
        <v>0.5267601434066882</v>
      </c>
      <c r="G30" s="27"/>
    </row>
    <row r="31" spans="1:7">
      <c r="A31" s="3" t="s">
        <v>74</v>
      </c>
      <c r="B31" s="4">
        <v>445967978341</v>
      </c>
      <c r="C31" s="4">
        <v>609510638956</v>
      </c>
      <c r="D31" s="4">
        <v>540907638000</v>
      </c>
      <c r="E31" s="5">
        <f t="shared" si="0"/>
        <v>-0.11255423051106472</v>
      </c>
      <c r="F31" s="5">
        <f t="shared" si="1"/>
        <v>0.36671390897476175</v>
      </c>
      <c r="G31" s="27"/>
    </row>
    <row r="32" spans="1:7">
      <c r="A32" s="3" t="s">
        <v>84</v>
      </c>
      <c r="B32" s="4">
        <v>44034053535</v>
      </c>
      <c r="C32" s="4">
        <v>47825036296</v>
      </c>
      <c r="D32" s="4">
        <v>47359723000</v>
      </c>
      <c r="E32" s="5">
        <f t="shared" si="0"/>
        <v>-9.7294917482146914E-3</v>
      </c>
      <c r="F32" s="5">
        <f t="shared" si="1"/>
        <v>8.6092068675593936E-2</v>
      </c>
      <c r="G32" s="27"/>
    </row>
    <row r="33" spans="1:7">
      <c r="A33" s="3" t="s">
        <v>315</v>
      </c>
      <c r="B33" s="4">
        <v>111153588444</v>
      </c>
      <c r="C33" s="4">
        <v>121996557000</v>
      </c>
      <c r="D33" s="4">
        <v>115099135000</v>
      </c>
      <c r="E33" s="5">
        <f t="shared" si="0"/>
        <v>-5.6537841473673689E-2</v>
      </c>
      <c r="F33" s="5">
        <f t="shared" si="1"/>
        <v>9.7549424249697259E-2</v>
      </c>
      <c r="G33" s="27"/>
    </row>
    <row r="34" spans="1:7">
      <c r="A34" s="3" t="s">
        <v>95</v>
      </c>
      <c r="B34" s="4">
        <v>27497400329</v>
      </c>
      <c r="C34" s="4">
        <v>55731924864</v>
      </c>
      <c r="D34" s="4">
        <v>45727813000</v>
      </c>
      <c r="E34" s="5">
        <f t="shared" si="0"/>
        <v>-0.17950415113801588</v>
      </c>
      <c r="F34" s="5">
        <f t="shared" si="1"/>
        <v>1.0268070507459064</v>
      </c>
      <c r="G34" s="27"/>
    </row>
    <row r="35" spans="1:7">
      <c r="A35" s="3" t="s">
        <v>103</v>
      </c>
      <c r="B35" s="4">
        <v>75867079936</v>
      </c>
      <c r="C35" s="4">
        <v>82946201125</v>
      </c>
      <c r="D35" s="4">
        <v>84524071000</v>
      </c>
      <c r="E35" s="5">
        <f t="shared" si="0"/>
        <v>1.9022810612171925E-2</v>
      </c>
      <c r="F35" s="5">
        <f t="shared" si="1"/>
        <v>9.3309524960915935E-2</v>
      </c>
      <c r="G35" s="27"/>
    </row>
    <row r="36" spans="1:7">
      <c r="A36" s="3" t="s">
        <v>38</v>
      </c>
      <c r="B36" s="4">
        <v>51646916634</v>
      </c>
      <c r="C36" s="4">
        <v>73747049000</v>
      </c>
      <c r="D36" s="4">
        <v>71392193000</v>
      </c>
      <c r="E36" s="5">
        <f t="shared" si="0"/>
        <v>-3.1931528541569221E-2</v>
      </c>
      <c r="F36" s="5">
        <f t="shared" si="1"/>
        <v>0.42790806898724187</v>
      </c>
      <c r="G36" s="27"/>
    </row>
    <row r="37" spans="1:7">
      <c r="A37" s="3" t="s">
        <v>172</v>
      </c>
      <c r="B37" s="4">
        <v>14580997496</v>
      </c>
      <c r="C37" s="4">
        <v>16740812000</v>
      </c>
      <c r="D37" s="4">
        <v>16402476000</v>
      </c>
      <c r="E37" s="5">
        <f t="shared" si="0"/>
        <v>-2.0210250255483397E-2</v>
      </c>
      <c r="F37" s="5">
        <f t="shared" si="1"/>
        <v>0.14812529146874209</v>
      </c>
      <c r="G37" s="27"/>
    </row>
    <row r="38" spans="1:7">
      <c r="A38" s="3" t="s">
        <v>237</v>
      </c>
      <c r="B38" s="4">
        <v>39086444921</v>
      </c>
      <c r="C38" s="4">
        <v>50200069850</v>
      </c>
      <c r="D38" s="4">
        <v>49083737000</v>
      </c>
      <c r="E38" s="5">
        <f t="shared" si="0"/>
        <v>-2.2237675233035548E-2</v>
      </c>
      <c r="F38" s="5">
        <f t="shared" si="1"/>
        <v>0.28433450398117377</v>
      </c>
      <c r="G38" s="27"/>
    </row>
    <row r="39" spans="1:7">
      <c r="A39" s="3" t="s">
        <v>145</v>
      </c>
      <c r="B39" s="4">
        <v>29675293894</v>
      </c>
      <c r="C39" s="4">
        <v>33215621000</v>
      </c>
      <c r="D39" s="4">
        <v>32545784000</v>
      </c>
      <c r="E39" s="5">
        <f t="shared" si="0"/>
        <v>-2.01663247542474E-2</v>
      </c>
      <c r="F39" s="5">
        <f t="shared" si="1"/>
        <v>0.11930217502296792</v>
      </c>
      <c r="G39" s="27"/>
    </row>
    <row r="40" spans="1:7">
      <c r="A40" s="3" t="s">
        <v>110</v>
      </c>
      <c r="B40" s="4">
        <v>209029510990</v>
      </c>
      <c r="C40" s="4">
        <v>245667074639</v>
      </c>
      <c r="D40" s="4">
        <v>237923960000</v>
      </c>
      <c r="E40" s="5">
        <f t="shared" si="0"/>
        <v>-3.1518731805547207E-2</v>
      </c>
      <c r="F40" s="5">
        <f t="shared" si="1"/>
        <v>0.17527459867019801</v>
      </c>
      <c r="G40" s="27"/>
    </row>
    <row r="41" spans="1:7">
      <c r="A41" s="3" t="s">
        <v>291</v>
      </c>
      <c r="B41" s="4">
        <v>111125931372</v>
      </c>
      <c r="C41" s="4">
        <v>126729821000</v>
      </c>
      <c r="D41" s="4">
        <v>126365586000</v>
      </c>
      <c r="E41" s="5">
        <f t="shared" si="0"/>
        <v>-2.8741064820094753E-3</v>
      </c>
      <c r="F41" s="5">
        <f t="shared" si="1"/>
        <v>0.14041627759919639</v>
      </c>
      <c r="G41" s="27"/>
    </row>
    <row r="42" spans="1:7">
      <c r="A42" s="3" t="s">
        <v>349</v>
      </c>
      <c r="B42" s="4">
        <v>222128414527</v>
      </c>
      <c r="C42" s="4">
        <v>268447502216</v>
      </c>
      <c r="D42" s="4">
        <v>224814149000</v>
      </c>
      <c r="E42" s="5">
        <f t="shared" si="0"/>
        <v>-0.16253961335386702</v>
      </c>
      <c r="F42" s="5">
        <f t="shared" si="1"/>
        <v>0.20852391976790452</v>
      </c>
      <c r="G42" s="27"/>
    </row>
    <row r="43" spans="1:7">
      <c r="A43" s="3" t="s">
        <v>266</v>
      </c>
      <c r="B43" s="4">
        <v>526113263146</v>
      </c>
      <c r="C43" s="4">
        <v>546909136000</v>
      </c>
      <c r="D43" s="4">
        <v>568402763000</v>
      </c>
      <c r="E43" s="5">
        <f t="shared" si="0"/>
        <v>3.9300179106900091E-2</v>
      </c>
      <c r="F43" s="5">
        <f t="shared" si="1"/>
        <v>3.9527368554913345E-2</v>
      </c>
      <c r="G43" s="27"/>
    </row>
    <row r="44" spans="1:7">
      <c r="A44" s="3" t="s">
        <v>49</v>
      </c>
      <c r="B44" s="4">
        <v>33804243031</v>
      </c>
      <c r="C44" s="4">
        <v>48957761000</v>
      </c>
      <c r="D44" s="4">
        <v>45385902000</v>
      </c>
      <c r="E44" s="5">
        <f t="shared" si="0"/>
        <v>-7.295797289422612E-2</v>
      </c>
      <c r="F44" s="5">
        <f t="shared" si="1"/>
        <v>0.44827266077526273</v>
      </c>
      <c r="G44" s="27"/>
    </row>
    <row r="45" spans="1:7">
      <c r="A45" s="3" t="s">
        <v>176</v>
      </c>
      <c r="B45" s="4">
        <v>548927257163</v>
      </c>
      <c r="C45" s="4">
        <v>612094952944</v>
      </c>
      <c r="D45" s="4">
        <v>545641552000</v>
      </c>
      <c r="E45" s="5">
        <f t="shared" si="0"/>
        <v>-0.10856714407524248</v>
      </c>
      <c r="F45" s="5">
        <f t="shared" si="1"/>
        <v>0.1150748026386359</v>
      </c>
      <c r="G45" s="27"/>
    </row>
    <row r="46" spans="1:7">
      <c r="A46" s="3" t="s">
        <v>387</v>
      </c>
      <c r="B46" s="4">
        <v>256708646000</v>
      </c>
      <c r="C46" s="4">
        <v>272838543000</v>
      </c>
      <c r="D46" s="4">
        <v>275489942000</v>
      </c>
      <c r="E46" s="5">
        <f t="shared" si="0"/>
        <v>9.7178315455233033E-3</v>
      </c>
      <c r="F46" s="5">
        <f t="shared" si="1"/>
        <v>6.2833477762957779E-2</v>
      </c>
      <c r="G46" s="27"/>
    </row>
    <row r="47" spans="1:7">
      <c r="A47" s="3" t="s">
        <v>182</v>
      </c>
      <c r="B47" s="4">
        <v>572834039183</v>
      </c>
      <c r="C47" s="4">
        <v>721421675000</v>
      </c>
      <c r="D47" s="4">
        <v>768444637000</v>
      </c>
      <c r="E47" s="5">
        <f t="shared" si="0"/>
        <v>6.5180966457654588E-2</v>
      </c>
      <c r="F47" s="5">
        <f t="shared" si="1"/>
        <v>0.25939037426777567</v>
      </c>
      <c r="G47" s="27"/>
    </row>
    <row r="48" spans="1:7">
      <c r="A48" s="2" t="s">
        <v>9</v>
      </c>
      <c r="B48" s="29">
        <f>SUM(B4:B47)</f>
        <v>33643760976978</v>
      </c>
      <c r="C48" s="29">
        <f>SUM(C4:C47)</f>
        <v>38793855515806</v>
      </c>
      <c r="D48" s="29">
        <f>SUM(D4:D47)</f>
        <v>40400133108000</v>
      </c>
      <c r="E48" s="6">
        <f t="shared" si="0"/>
        <v>4.140546410860213E-2</v>
      </c>
      <c r="F48" s="6">
        <f t="shared" si="1"/>
        <v>0.15307725382878989</v>
      </c>
      <c r="G48" s="27"/>
    </row>
    <row r="49" spans="1:7">
      <c r="A49" t="s">
        <v>480</v>
      </c>
      <c r="G49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12ED9C1F800B429A73E457DB01BA2E" ma:contentTypeVersion="13" ma:contentTypeDescription="Crear nuevo documento." ma:contentTypeScope="" ma:versionID="d20d044a92efc4e883300eede17d3076">
  <xsd:schema xmlns:xsd="http://www.w3.org/2001/XMLSchema" xmlns:xs="http://www.w3.org/2001/XMLSchema" xmlns:p="http://schemas.microsoft.com/office/2006/metadata/properties" xmlns:ns2="650509bb-9295-404a-b793-f0a091cf6c14" xmlns:ns3="89995743-1ff3-48f2-960e-783578421283" targetNamespace="http://schemas.microsoft.com/office/2006/metadata/properties" ma:root="true" ma:fieldsID="eea1fbb4ab2c4558145279256df001b9" ns2:_="" ns3:_="">
    <xsd:import namespace="650509bb-9295-404a-b793-f0a091cf6c14"/>
    <xsd:import namespace="89995743-1ff3-48f2-960e-7835784212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509bb-9295-404a-b793-f0a091cf6c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95743-1ff3-48f2-960e-783578421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ad5f8b24-0305-4c34-b1b2-2bb923b5ed96}" ma:internalName="TaxCatchAll" ma:showField="CatchAllData" ma:web="89995743-1ff3-48f2-960e-7835784212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50509bb-9295-404a-b793-f0a091cf6c14">
      <Terms xmlns="http://schemas.microsoft.com/office/infopath/2007/PartnerControls"/>
    </lcf76f155ced4ddcb4097134ff3c332f>
    <TaxCatchAll xmlns="89995743-1ff3-48f2-960e-783578421283" xsi:nil="true"/>
  </documentManagement>
</p:properties>
</file>

<file path=customXml/itemProps1.xml><?xml version="1.0" encoding="utf-8"?>
<ds:datastoreItem xmlns:ds="http://schemas.openxmlformats.org/officeDocument/2006/customXml" ds:itemID="{E15F100D-5CE9-4CB8-BCD1-B7361E8F18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509bb-9295-404a-b793-f0a091cf6c14"/>
    <ds:schemaRef ds:uri="89995743-1ff3-48f2-960e-783578421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A8BD76-DCBC-4B40-8475-840BE9740C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29555E-57B4-499E-AF8A-7E590B1C8A30}">
  <ds:schemaRefs>
    <ds:schemaRef ds:uri="http://www.w3.org/XML/1998/namespace"/>
    <ds:schemaRef ds:uri="9d6ee480-ad96-4253-ba24-38e5c80fd696"/>
    <ds:schemaRef ds:uri="http://schemas.microsoft.com/office/2006/metadata/properties"/>
    <ds:schemaRef ds:uri="http://purl.org/dc/elements/1.1/"/>
    <ds:schemaRef ds:uri="http://purl.org/dc/dcmitype/"/>
    <ds:schemaRef ds:uri="1df76daa-fa4c-4c26-aee6-0f3ec3407db7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17f87c3-b7b9-4f69-b1bd-5071463533cd"/>
    <ds:schemaRef ds:uri="http://purl.org/dc/terms/"/>
    <ds:schemaRef ds:uri="650509bb-9295-404a-b793-f0a091cf6c14"/>
    <ds:schemaRef ds:uri="89995743-1ff3-48f2-960e-7835784212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Preg. 1</vt:lpstr>
      <vt:lpstr>Preg. 4</vt:lpstr>
      <vt:lpstr>Preg. 5</vt:lpstr>
      <vt:lpstr>Preg.13</vt:lpstr>
      <vt:lpstr>Preg.14_año_2024</vt:lpstr>
      <vt:lpstr>Preg.14_año_2025</vt:lpstr>
      <vt:lpstr>Preg.14_año_2026</vt:lpstr>
      <vt:lpstr>Preg.14_Consolidado</vt:lpstr>
      <vt:lpstr>Preg.21</vt:lpstr>
      <vt:lpstr>Preg. 22</vt:lpstr>
      <vt:lpstr>Preg. 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Janneth Milena Pacheco Baquero</cp:lastModifiedBy>
  <cp:revision/>
  <dcterms:created xsi:type="dcterms:W3CDTF">2025-11-11T13:38:28Z</dcterms:created>
  <dcterms:modified xsi:type="dcterms:W3CDTF">2025-11-19T00:07:48Z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0x0101001812ED9C1F800B429A73E457DB01BA2E</vt:lpwstr>
  </property>
  <property fmtid="{D5CDD505-2E9C-101B-9397-08002B2CF9AE}" pid="3" name="MediaServiceImageTags">
    <vt:lpwstr/>
  </property>
</Properties>
</file>